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121224 КС 2\"/>
    </mc:Choice>
  </mc:AlternateContent>
  <xr:revisionPtr revIDLastSave="0" documentId="13_ncr:1_{ACFA1209-9326-421A-984D-3BA4C02C036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8" i="1" l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3" i="1"/>
  <c r="D122" i="1"/>
  <c r="D120" i="1"/>
  <c r="D119" i="1"/>
  <c r="D118" i="1"/>
  <c r="D117" i="1"/>
  <c r="D116" i="1"/>
  <c r="D115" i="1"/>
  <c r="D112" i="1"/>
  <c r="D111" i="1"/>
  <c r="D110" i="1"/>
  <c r="D109" i="1"/>
  <c r="D108" i="1"/>
  <c r="D107" i="1"/>
  <c r="D106" i="1"/>
  <c r="D104" i="1"/>
  <c r="D103" i="1"/>
  <c r="D102" i="1"/>
  <c r="D101" i="1"/>
  <c r="D99" i="1"/>
  <c r="D98" i="1"/>
  <c r="D97" i="1"/>
  <c r="D96" i="1"/>
  <c r="D95" i="1"/>
  <c r="D94" i="1"/>
  <c r="D93" i="1"/>
  <c r="D92" i="1"/>
  <c r="D91" i="1"/>
  <c r="D88" i="1"/>
  <c r="D87" i="1"/>
  <c r="D86" i="1"/>
  <c r="D85" i="1"/>
  <c r="D83" i="1"/>
  <c r="D82" i="1"/>
  <c r="D81" i="1"/>
  <c r="D80" i="1"/>
  <c r="D77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9" i="1"/>
  <c r="D58" i="1"/>
  <c r="D57" i="1"/>
  <c r="D56" i="1"/>
  <c r="D55" i="1"/>
  <c r="D54" i="1"/>
  <c r="D52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F198" i="1" l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7" i="1"/>
  <c r="H77" i="1" s="1"/>
  <c r="F76" i="1"/>
  <c r="H76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<sst xmlns="http://schemas.openxmlformats.org/spreadsheetml/2006/main" count="528" uniqueCount="208">
  <si>
    <t>Приложение 4 (тендер 2024г.)</t>
  </si>
  <si>
    <t>Ведомость поставки материалов/оборудования по тендеру</t>
  </si>
  <si>
    <t>Выполнение  строительно-монтажных работ по капитальному строительству "Реконструкция УПН Юськинского нефтяного месторождения. 1 этап. Трубный водоотделитель. Резервуары пожарные РГС V=200м3"</t>
  </si>
  <si>
    <t>РД № 1053-65-АС, НК, РД № 1053.1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</si>
  <si>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</si>
  <si>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</si>
  <si>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</si>
  <si>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</si>
  <si>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</si>
  <si>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</si>
  <si>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</si>
  <si>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</si>
  <si>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</si>
  <si>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</si>
  <si>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</si>
  <si>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</si>
  <si>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</si>
  <si>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"Реконструкция УПН Юськинского нефтяного месторождения. 1 этап.</t>
  </si>
  <si>
    <t>Трубный водоотделитель.</t>
  </si>
  <si>
    <t>Архитектурно-строительные решения (РД № 1053-65-АС)</t>
  </si>
  <si>
    <t>Площадка под ТВО (лист 9)</t>
  </si>
  <si>
    <t>Плита ПД2-6, серия 3.503-17</t>
  </si>
  <si>
    <t>шт</t>
  </si>
  <si>
    <t>01.04.2025</t>
  </si>
  <si>
    <t>Плита ПДНм-AV серия 3.503.1-94, вып. 1</t>
  </si>
  <si>
    <t>Мастика Изол</t>
  </si>
  <si>
    <t>кг</t>
  </si>
  <si>
    <t>Щебень М 600 фр. 40-70мм</t>
  </si>
  <si>
    <t>м3</t>
  </si>
  <si>
    <t>Песок строительный средней крупности</t>
  </si>
  <si>
    <t>Бордюрный камень БР 100.30.15, ГОСТ 6665-91</t>
  </si>
  <si>
    <t>Арматура диам. 10 А-I (А240)</t>
  </si>
  <si>
    <t>т</t>
  </si>
  <si>
    <t>Арматура диам. 10 А-III (А400)</t>
  </si>
  <si>
    <t>Бетон В15, W4, F150 (монолитные участки, заделка)</t>
  </si>
  <si>
    <t>Бетон В7,15, F50 (отмостка)</t>
  </si>
  <si>
    <t>Щебень М 600 фр. 20-40мм (отмостка)</t>
  </si>
  <si>
    <t>Изолон ППЭ толщ. t=5мм</t>
  </si>
  <si>
    <t>м2</t>
  </si>
  <si>
    <t>Свая Св1 (18 шт) (лист 11, 12)</t>
  </si>
  <si>
    <t>Труба диам. 325х8, L=7285 (18 шт)</t>
  </si>
  <si>
    <t>Лист 8х350х350 (18 шт)</t>
  </si>
  <si>
    <t>Лист 8х176х290 (36 шт)</t>
  </si>
  <si>
    <t>Мастика битумно-полимерная МБПК (134м2)</t>
  </si>
  <si>
    <t>Грунтовка битумная (134м2)</t>
  </si>
  <si>
    <t>Деталь замоноличивания сваи  Св1 (18 шт) (лист 13)</t>
  </si>
  <si>
    <t>Бетон В15, W4, F100</t>
  </si>
  <si>
    <t>Арматура диам. 12 А400, L=6860, ГОСТ 34028-2016</t>
  </si>
  <si>
    <t>Арматура диам. 10 А400, L=210, ГОСТ 34028-2016</t>
  </si>
  <si>
    <t>Арматура диам. 10 А400, L=235, ГОСТ 34028-2016</t>
  </si>
  <si>
    <t>Лист 20х400х400 С 245, ГОСТ 19903-2015</t>
  </si>
  <si>
    <t>Арматура диам. 10 А400, L=500, ГОСТ 34028-2016</t>
  </si>
  <si>
    <t>Раствор цементно-песчаный М 200</t>
  </si>
  <si>
    <t>Сечение б-б (лист 16, 17)</t>
  </si>
  <si>
    <t>Ригель РЦ 3,5-6 сер. 3.407.9-158, вып. 1 (размер 3500х500х200мм)</t>
  </si>
  <si>
    <t>Лист 8х80х960 (18 шт)</t>
  </si>
  <si>
    <t>Шпилька 7.М30х400 по ГОСТ 24379.1-2012, кл. прочности 5.6</t>
  </si>
  <si>
    <t>Шайба М30 по ГОСТ 24379.1-2012, кл. прочности 5.6</t>
  </si>
  <si>
    <t>Гайка М30 по ГОСТ ISO 4032-2014 (или ГОСТ 5915-70*), кл. прочности 5.6</t>
  </si>
  <si>
    <t>Шпилька 7.М30х310 по ГОСТ 24379.1-2012, кл. прочности 5.6</t>
  </si>
  <si>
    <t>Шпилька 7.М30х355 по ГОСТ 24379.1-2012, кл. прочности 5.6</t>
  </si>
  <si>
    <t>Косая шайба М30 (из листа 20х80х80) по ГОСТ 24379.1-2012, кл. прочности 5.6</t>
  </si>
  <si>
    <t>Наружные сети канализации (РД № 1053-65-НК)</t>
  </si>
  <si>
    <t>Колодец дождеприемный Д1, встраиваемый в фундамент площадки ТВО (лист 4)</t>
  </si>
  <si>
    <t>Бетон В 7,5 (подготовка)</t>
  </si>
  <si>
    <t>Колодец дождеприемный Д1, диам. 1000мм по т.пр. 902-09-46.88, альбом II, в составе на 1  компл:</t>
  </si>
  <si>
    <t>плита перекрытия КЦП3-10 ГОСТ 8020-90</t>
  </si>
  <si>
    <t>кольцо стеновое КЦ-10-6, ГОСТ 8020-90</t>
  </si>
  <si>
    <t>кольцо стеновое КЦ-10-9, ГОСТ 8020-90</t>
  </si>
  <si>
    <t>плита днища КЦД-10а, ГОСТ 8020-90</t>
  </si>
  <si>
    <t>Дождеприемник ДБ ГОСТ 3634-99</t>
  </si>
  <si>
    <t>Бетон В 15</t>
  </si>
  <si>
    <t>Указатель дождеприемного колодца</t>
  </si>
  <si>
    <t>Лист 6х200х400 ГОСТ 19903-74*</t>
  </si>
  <si>
    <t>Грунтовка ГФ-021</t>
  </si>
  <si>
    <t>Эмаль ПФ-115</t>
  </si>
  <si>
    <t>Канализация</t>
  </si>
  <si>
    <t>Труба стальная электросварная диам. 219х6мм в весьма усиленной изоляции</t>
  </si>
  <si>
    <t>м</t>
  </si>
  <si>
    <t>Труба стальная бесшовная диам. 426х8мм, в изоляции "БИУРС" L=8,5м (для футляра)</t>
  </si>
  <si>
    <t>Опорно-направляющее кольцо роликовое РОНК 219/426 ТУ 1469-001-01297858-98</t>
  </si>
  <si>
    <t>Защитная прокладка из однослойного стального листа ЗК ОНК-426 по ТУ4834-004-17179339-2003</t>
  </si>
  <si>
    <t>Манжета герметизационная МГ 219/426 по ТУ 2531-007-01297858-2002</t>
  </si>
  <si>
    <t>Укрытие манжет УЗМГ 219/426 по ТУ2296-009-01297858-2005</t>
  </si>
  <si>
    <t>Раствор цементно-песчаный М100</t>
  </si>
  <si>
    <t>Асбестоцементный раствор</t>
  </si>
  <si>
    <t>Пакля пропитанная в жидком полиизобутане</t>
  </si>
  <si>
    <t>Пожарные резервуары РГС V=200м3 (5 шт)"</t>
  </si>
  <si>
    <t>Генеральный план (РД № 1053.1-ГП)</t>
  </si>
  <si>
    <t>Песок строительный средней крупности V=3709*1,1=4080м3</t>
  </si>
  <si>
    <t>Дорожная одежда</t>
  </si>
  <si>
    <t>Тип № 1 Проезд из ж/б плит S=513м2</t>
  </si>
  <si>
    <t>Песчано-гравийная смесь</t>
  </si>
  <si>
    <t>Цемент М 400</t>
  </si>
  <si>
    <t>Плиты ж/б ПД 2-6, по серии 3.503-17</t>
  </si>
  <si>
    <t>Тип № 1 Проезд из бетона S=324м2</t>
  </si>
  <si>
    <t>Бетон БСТ В25 М350 П1 F150 W6 по ГОСТ 26633-2012</t>
  </si>
  <si>
    <t>Архитектурно-строительные решения (РД № 1053.1-АС)</t>
  </si>
  <si>
    <t>Основание под РГС (лист 2)</t>
  </si>
  <si>
    <t>Песок строительный средней крупности (под основание)</t>
  </si>
  <si>
    <t>Песок строительный средней крупности (для засыпки поверх РГС)</t>
  </si>
  <si>
    <t>Щебень М 600 фр. 20-40мм</t>
  </si>
  <si>
    <t>Лист 10х300х300, ГОСТ 19903-2015</t>
  </si>
  <si>
    <t>Лист 5х70х550, ГОСТ 19903-2015</t>
  </si>
  <si>
    <t>Уголок 50х50х5, ГОСТ 8509-93</t>
  </si>
  <si>
    <t>Лист 5х50х100, ГОСТ 19903-2015</t>
  </si>
  <si>
    <t>Болт БСР 12х110УЗ ГОСТ 28778-90, сталь А4 ГОСТ 5632-2014</t>
  </si>
  <si>
    <t>Крепление Кр1 (22*5шт=110шт)</t>
  </si>
  <si>
    <t>Уголок 100х100х10, ГОСТ 8509-93</t>
  </si>
  <si>
    <t>Лист 8х80х80, ГОСТ 19903-2015</t>
  </si>
  <si>
    <t>Лист 8х90х90, ГОСТ 19903-2015</t>
  </si>
  <si>
    <t>Болт 5.М30х710 ВСт3пс, ГОСТ 24379.1-2012</t>
  </si>
  <si>
    <t>Изделие соединительное МС1 (11*5шт=55шт)</t>
  </si>
  <si>
    <t>Лист 10х100х7800, ГОСТ 19903-2015</t>
  </si>
  <si>
    <t>Грунтовка ЭП-0010 (или ЭП-0020) (3 слоя по 100мкм) (195,5м2)</t>
  </si>
  <si>
    <t>Эмаль ЭП773 (3  слоя по 25мкм)</t>
  </si>
  <si>
    <t>Праймер битумный производства ЋТехно-НикольЛ</t>
  </si>
  <si>
    <t>Битумы нефтяные строительные БН-70/30</t>
  </si>
  <si>
    <t>Наружные сети водоснабжения(РД № 1053.1-НВ)</t>
  </si>
  <si>
    <t>Водопровод хозяйственно-питьевой (В1)</t>
  </si>
  <si>
    <t>Труба стальная электросварная прямошовная диам. 89х4,0мм, сталь 09Г2с в изоляции "БИУРС"</t>
  </si>
  <si>
    <t>Отвод крутоизогнутый 90-89х4,0мм, сталь 09Г2С, ГОСТ 17375-2001</t>
  </si>
  <si>
    <t>Тройник равнопроходной 89х4,0мм, сталь 09Г2С, ГОСТ 17376-2001</t>
  </si>
  <si>
    <t>Комплект "Литкор КМ" 89 конструкция №1 по ТУ 5772-010-55857963-2009</t>
  </si>
  <si>
    <t>Комплект "Литкор КМ-Р" 89 по ТУ 5772-010-55857963-2009</t>
  </si>
  <si>
    <t>Водопровод производственный (В3)</t>
  </si>
  <si>
    <t>Пожарные резервуары РГС V=200м3 (опросный лист № 1053.1-НВ.ОЛ)</t>
  </si>
  <si>
    <t>Колодец водопроводный из сборных железобетонных колец диам. 150мм, по ТПР 901-09-11.84 альбом 2, в составе на 5 комплектов (лист 5):</t>
  </si>
  <si>
    <t>плита днища ПН-15, сер. 3.900.-14 выпуск 1</t>
  </si>
  <si>
    <t>кольцо стеновое КС15.6, сер. 3.900.-14 выпуск 1</t>
  </si>
  <si>
    <t>кольцо стеновое КС15.9, сер. 3.900.-14 выпуск 1</t>
  </si>
  <si>
    <t>плита перекрытия 1ПП15-1, сер. 3.900.-14 выпуск 1</t>
  </si>
  <si>
    <t>плита перекрытия 2ПП15-1, сер. 3.900.-14 выпуск 1</t>
  </si>
  <si>
    <t>горловина КО6, сер. 3.900.-14 выпуск 1</t>
  </si>
  <si>
    <t>горловина КС7.1, сер. 3.900.-14 выпуск 1</t>
  </si>
  <si>
    <t>горловина КС7.3, сер. 3.900.-14 выпуск 1</t>
  </si>
  <si>
    <t>Люк чугунный тяжелый водопроводный с габаритными размерами 840х110мм, размером лаза 590мм, номинальной нагрузкой 250кН, типа Т (С250)-В.1-60, ГОСТ 3634-99</t>
  </si>
  <si>
    <t>Стремянка 1хС-1</t>
  </si>
  <si>
    <t>Стремянка С-5</t>
  </si>
  <si>
    <t>Затвор поворотный дисковый запорно-регулирующий межфланцевый DN 250, PN1,0МПа. Герметичность по классу "А", ГОСТ 9544-2005. Климатическое исполнение ХЛ1. Комплектно: - с двумя ответными фланцами 250-10-11-1-В-09Г2С-II (присоединительные размеры фланцев по</t>
  </si>
  <si>
    <t>Гидрант пожарный подземный DN150мм, PN1,0МПа, Н=1750vv, UJCN 53961-2010</t>
  </si>
  <si>
    <t>Подставка под пожарный гидрант фланцевая чугунная PN 1,0МПа, ППФ-250</t>
  </si>
  <si>
    <t>Фланцы в комплекте с крепежными изделиями (шпильки, гайки, прижимными шайбами). Герметичность по классу "А" ГОСТ 9544-2005, климатическое исполнение ХЛ1 250-10-11-1-В-09Г2С-II, ГОСТ 33259-2015</t>
  </si>
  <si>
    <t>Труба стальная электросварная прямошовная диам. 219х6,0мм, сталь 09Г2с в изоляции "БИУРС"</t>
  </si>
  <si>
    <t>Труба стальная электросварная прямошовная диам. 273х7,0мм, сталь 09Г2с в изоляции "БИУРС"</t>
  </si>
  <si>
    <t>Труба стальная электросварная прямошовная диам. 530х10,0мм, сталь 09Г2с в изоляции "БИУРС" (для футляра L=35м и L=26,13)</t>
  </si>
  <si>
    <t>Опорно-направляющее кольцо роликовое РОНК 273/530 ТУ 1469-001-01297858-98</t>
  </si>
  <si>
    <t>Защитная прокладка из однослойного стального листа ЗК ОНК-530 по ТУ4834-004-17179339-2003</t>
  </si>
  <si>
    <t>Манжета герметизационная МГ 273/530 по ТУ 2531-007-01297858-2002</t>
  </si>
  <si>
    <t>Укрытие манжет УЗМГ 273/530 по ТУ2296-009-01297858-2005</t>
  </si>
  <si>
    <t>Отвод крутоизогнутый 45-273х7мм, сталь 09Г2С, ГОСТ 17375-2001</t>
  </si>
  <si>
    <t>Комплект "Литкор КМ" 273 конструкция №1 по ТУ 5772-010-55857963-2009</t>
  </si>
  <si>
    <t>Комплект "Литкор КМ-Р" 219 по ТУ 5772-010-55857963-2009</t>
  </si>
  <si>
    <t>Комплект "Литкор КМ-Р" 273 по ТУ 5772-010-55857963-2009</t>
  </si>
  <si>
    <t>Бетон М100</t>
  </si>
  <si>
    <t>Автоматизация комплексная(РД № 1053.1-АК)</t>
  </si>
  <si>
    <t>Датчик измерения уровня ультразвуковой, с поплавком типа IV (плотность 630кг/см3) длина ЧЭ=4,0м, в комплекте с блоком сопряжения БСД4, ДУУ4МА-(ДУУ2М-02-0)-4,0-1</t>
  </si>
  <si>
    <t>компл</t>
  </si>
  <si>
    <t>Разветвитель интерфейса 4xRS-485, I-7514U , ICP DAS</t>
  </si>
  <si>
    <t>Блок питания OptiPower, 2,5А, DR-60-24-1</t>
  </si>
  <si>
    <t>Выключатель автоматический модульный OptiDin, BM63-1C6-4,5-УХЛ3</t>
  </si>
  <si>
    <t>DIN-рейка  35х7,5мм</t>
  </si>
  <si>
    <t>Упор на DIN-рейку MR35, Klemsan</t>
  </si>
  <si>
    <t>Вставка плавкая 5А, ВПБ6-13</t>
  </si>
  <si>
    <t>Клемма проходная, ST 2,5, Phoenix Contact</t>
  </si>
  <si>
    <t>Клемма (5X20), ST 4-HESI , Phoenix Contact</t>
  </si>
  <si>
    <t>Провода и кабели</t>
  </si>
  <si>
    <t>Кабель контрольный с медными жилами экранированный 4х1,0мм2, КВВГэнг(А) ТУ 16.К71-310-2001</t>
  </si>
  <si>
    <t>Провод гибкий желто-зеленого цвета ПуГВ 6,0мм2  Ж/З</t>
  </si>
  <si>
    <t>Провод гибкий белого цвета ПуГВ  0,75 мм2</t>
  </si>
  <si>
    <t>Трубы, короба, кабель-каналы</t>
  </si>
  <si>
    <t>Труба стальная водогазопроводная Ду20х2,8</t>
  </si>
  <si>
    <t>Металлорукав герметичный в ПВХ оболочке МРПИнг 20, zeta44405</t>
  </si>
  <si>
    <t>Труба гибкая гофрированная двухстенная для электропроводки ф50мм с протяжкой, ДКС, 121950</t>
  </si>
  <si>
    <t>Лоток перфорированный 80х80 L3000, горячеоцинкованный, 35301HDZ, "ДКС"</t>
  </si>
  <si>
    <t>Крышка на лоток с заземлением осн.80 L3000, горячеоцинкованная, 35521HDZ, "ДКС"</t>
  </si>
  <si>
    <t>Угол CD 90 вертикальный внеш. 90А, горячеоцинкованный, 36801KHDZ, "ДКС"</t>
  </si>
  <si>
    <t>Крышка на угол вертикальный внешний 90А, горячеоцинкованный, SKOM808KHDZ, "ДКС"</t>
  </si>
  <si>
    <t>Крепление SSM, горячеоцинкованное, BSF2901HDZ, "ДКС"</t>
  </si>
  <si>
    <t>П-образный профиль PSM, L300, толщ.2,5 мм, горячеоцинкованный, BPM2903HDZ, "ДКС"</t>
  </si>
  <si>
    <t>Скоба ТМ 100 осн.100 мм, горячеоцинкованная, BMM1010HDZ, "ДКС"</t>
  </si>
  <si>
    <t>Монтажные материалы и оборудование</t>
  </si>
  <si>
    <t>Адаптер цанговый "труба-рукав"  АТР 20/20 (3/4")</t>
  </si>
  <si>
    <t>Бирка кабельная маркировочная, белая У134</t>
  </si>
  <si>
    <t>Термоусадочная трубка среднестенная с подклеивающим слоем, 55/16-3,0, 'AMWA</t>
  </si>
  <si>
    <t>Грунт-эмаль XB-0278, цвет черный</t>
  </si>
  <si>
    <t>Держатель маркировки проводника PATG 1/15 'Phoenix Contact</t>
  </si>
  <si>
    <t>Маркер для кабелей US-WMT (15х4), белый,  'Phoenix Contact</t>
  </si>
  <si>
    <t>Лента сигнальная "Осторожно кабель" ЛСЭ 150</t>
  </si>
  <si>
    <t>Указатель кабельной трассы D-73х5,3, 1800мм, в комплекте с табличкой  двухсторонней с нанесением (полируритан) 300х400х3,0 УКТ-75х5,3/1800-Б по ТУ 2291-004-75457705-2012</t>
  </si>
  <si>
    <t>Муфта ремонтная канализационная 50мм</t>
  </si>
  <si>
    <t>Тройник канализационный 50х50 мм, 45 град</t>
  </si>
  <si>
    <t>Манжета переходная резиновая, D 50х20</t>
  </si>
  <si>
    <t>Уплотнительный состав УС-65</t>
  </si>
  <si>
    <t>Хомут гибкий атмосферостойкий (6х180), ДКС</t>
  </si>
  <si>
    <t>уп</t>
  </si>
  <si>
    <t>Полоса стальная 5х40мм L=25м</t>
  </si>
  <si>
    <t>Наконечник-гильза IEK изол. Е7508 UGN10-C75-02-08 (уп.100шт), ИЭК</t>
  </si>
  <si>
    <t>Хомут червячный PL-9(16-25)/W1, КВТ</t>
  </si>
  <si>
    <t>Гнутый швеллер 100х120х8</t>
  </si>
  <si>
    <t>Проект организации строительстваУстройство временной площадки под кран 100тн</t>
  </si>
  <si>
    <t>Плиты ж/б ПД2-6 (габ.размер 3х1,5х0,18м)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</si>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</sst>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06"/>
  <sheetViews>
    <sheetView tabSelected="1" workbookViewId="0">
      <selection activeCell="E5" sqref="E5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4.1796875" style="17" customWidth="1"/>
    <col min="12" max="12" width="10.26953125" style="19" bestFit="1" customWidth="1"/>
  </cols>
  <sheetData>
    <row r="1" spans="1:12" ht="16.5" x14ac:dyDescent="0.35">
      <c r="J1" s="54" t="s">
        <v>0</v>
      </c>
      <c r="K1" s="55"/>
      <c r="L1" s="55"/>
    </row>
    <row r="2" spans="1:12" ht="16.5" x14ac:dyDescent="0.35">
      <c r="A2" s="2" t="s">
        <v>1</v>
      </c>
    </row>
    <row r="3" spans="1:12" ht="36" customHeight="1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6.5" x14ac:dyDescent="0.3">
      <c r="A4" s="26" t="s">
        <v>3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8" t="s">
        <v>4</v>
      </c>
      <c r="B7" s="49" t="s">
        <v>5</v>
      </c>
      <c r="C7" s="48" t="s">
        <v>6</v>
      </c>
      <c r="D7" s="51" t="s">
        <v>7</v>
      </c>
      <c r="E7" s="52" t="s">
        <v>8</v>
      </c>
      <c r="F7" s="48" t="s">
        <v>9</v>
      </c>
      <c r="G7" s="53" t="s">
        <v>10</v>
      </c>
      <c r="H7" s="48" t="s">
        <v>11</v>
      </c>
      <c r="I7" s="48" t="s">
        <v>12</v>
      </c>
      <c r="J7" s="48"/>
      <c r="K7" s="48" t="s">
        <v>13</v>
      </c>
      <c r="L7" s="48" t="s">
        <v>14</v>
      </c>
    </row>
    <row r="8" spans="1:12" ht="38.25" customHeight="1" x14ac:dyDescent="0.25">
      <c r="A8" s="48"/>
      <c r="B8" s="50"/>
      <c r="C8" s="48"/>
      <c r="D8" s="51"/>
      <c r="E8" s="52"/>
      <c r="F8" s="48"/>
      <c r="G8" s="53"/>
      <c r="H8" s="48"/>
      <c r="I8" s="27" t="s">
        <v>15</v>
      </c>
      <c r="J8" s="27" t="s">
        <v>16</v>
      </c>
      <c r="K8" s="48"/>
      <c r="L8" s="48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2">
        <v>1</v>
      </c>
      <c r="B10" s="28" t="s">
        <v>17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39.75" customHeight="1" x14ac:dyDescent="0.25">
      <c r="A11" s="32">
        <v>2</v>
      </c>
      <c r="B11" s="33" t="s">
        <v>18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2" ht="21.75" customHeight="1" x14ac:dyDescent="0.25">
      <c r="A12" s="35">
        <v>3</v>
      </c>
      <c r="B12" s="35" t="s">
        <v>19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2" ht="13" x14ac:dyDescent="0.25">
      <c r="A13" s="36">
        <v>4</v>
      </c>
      <c r="B13" s="37" t="s">
        <v>20</v>
      </c>
      <c r="C13" s="38"/>
      <c r="D13" s="42"/>
      <c r="E13" s="41"/>
      <c r="F13" s="39">
        <f t="shared" ref="F13:F49" si="0">E13*1.2</f>
        <v>0</v>
      </c>
      <c r="G13" s="43"/>
      <c r="H13" s="39">
        <f t="shared" ref="H13:H49" si="1">F13*G13</f>
        <v>0</v>
      </c>
      <c r="I13" s="43"/>
      <c r="J13" s="43"/>
      <c r="K13" s="43"/>
      <c r="L13" s="40"/>
    </row>
    <row r="14" spans="1:12" ht="13" x14ac:dyDescent="0.25">
      <c r="A14" s="36">
        <v>5</v>
      </c>
      <c r="B14" s="37" t="s">
        <v>21</v>
      </c>
      <c r="C14" s="38" t="s">
        <v>22</v>
      </c>
      <c r="D14" s="42">
        <f>E14</f>
        <v>19434</v>
      </c>
      <c r="E14" s="41">
        <v>19434</v>
      </c>
      <c r="F14" s="39">
        <f t="shared" si="0"/>
        <v>23320.799999999999</v>
      </c>
      <c r="G14" s="43">
        <v>33</v>
      </c>
      <c r="H14" s="39">
        <f t="shared" si="1"/>
        <v>769586.4</v>
      </c>
      <c r="I14" s="43"/>
      <c r="J14" s="43"/>
      <c r="K14" s="43"/>
      <c r="L14" s="40" t="s">
        <v>23</v>
      </c>
    </row>
    <row r="15" spans="1:12" ht="13" x14ac:dyDescent="0.25">
      <c r="A15" s="36">
        <v>6</v>
      </c>
      <c r="B15" s="37" t="s">
        <v>24</v>
      </c>
      <c r="C15" s="38" t="s">
        <v>22</v>
      </c>
      <c r="D15" s="42">
        <f t="shared" ref="D15:D77" si="2">E15</f>
        <v>38400</v>
      </c>
      <c r="E15" s="41">
        <v>38400</v>
      </c>
      <c r="F15" s="39">
        <f t="shared" si="0"/>
        <v>46080</v>
      </c>
      <c r="G15" s="43">
        <v>15</v>
      </c>
      <c r="H15" s="39">
        <f t="shared" si="1"/>
        <v>691200</v>
      </c>
      <c r="I15" s="43"/>
      <c r="J15" s="43"/>
      <c r="K15" s="43"/>
      <c r="L15" s="40" t="s">
        <v>23</v>
      </c>
    </row>
    <row r="16" spans="1:12" ht="13" x14ac:dyDescent="0.25">
      <c r="A16" s="36">
        <v>7</v>
      </c>
      <c r="B16" s="37" t="s">
        <v>25</v>
      </c>
      <c r="C16" s="38" t="s">
        <v>26</v>
      </c>
      <c r="D16" s="42">
        <f t="shared" si="2"/>
        <v>115</v>
      </c>
      <c r="E16" s="41">
        <v>115</v>
      </c>
      <c r="F16" s="39">
        <f t="shared" si="0"/>
        <v>138</v>
      </c>
      <c r="G16" s="43">
        <v>232</v>
      </c>
      <c r="H16" s="39">
        <f t="shared" si="1"/>
        <v>32016</v>
      </c>
      <c r="I16" s="43"/>
      <c r="J16" s="43">
        <v>232</v>
      </c>
      <c r="K16" s="43"/>
      <c r="L16" s="40" t="s">
        <v>23</v>
      </c>
    </row>
    <row r="17" spans="1:12" ht="13" x14ac:dyDescent="0.25">
      <c r="A17" s="36">
        <v>8</v>
      </c>
      <c r="B17" s="37" t="s">
        <v>27</v>
      </c>
      <c r="C17" s="38" t="s">
        <v>28</v>
      </c>
      <c r="D17" s="42">
        <f t="shared" si="2"/>
        <v>3228</v>
      </c>
      <c r="E17" s="41">
        <v>3228</v>
      </c>
      <c r="F17" s="39">
        <f t="shared" si="0"/>
        <v>3873.6</v>
      </c>
      <c r="G17" s="43">
        <v>28.1</v>
      </c>
      <c r="H17" s="39">
        <f t="shared" si="1"/>
        <v>108848.16</v>
      </c>
      <c r="I17" s="43">
        <v>28.1</v>
      </c>
      <c r="J17" s="43"/>
      <c r="K17" s="43"/>
      <c r="L17" s="40" t="s">
        <v>23</v>
      </c>
    </row>
    <row r="18" spans="1:12" ht="13" x14ac:dyDescent="0.25">
      <c r="A18" s="36">
        <v>9</v>
      </c>
      <c r="B18" s="37" t="s">
        <v>29</v>
      </c>
      <c r="C18" s="38" t="s">
        <v>28</v>
      </c>
      <c r="D18" s="42">
        <f t="shared" si="2"/>
        <v>795</v>
      </c>
      <c r="E18" s="41">
        <v>795</v>
      </c>
      <c r="F18" s="39">
        <f t="shared" si="0"/>
        <v>954</v>
      </c>
      <c r="G18" s="43">
        <v>712.5</v>
      </c>
      <c r="H18" s="39">
        <f t="shared" si="1"/>
        <v>679725</v>
      </c>
      <c r="I18" s="43">
        <v>712.5</v>
      </c>
      <c r="J18" s="43"/>
      <c r="K18" s="43"/>
      <c r="L18" s="40" t="s">
        <v>23</v>
      </c>
    </row>
    <row r="19" spans="1:12" ht="13" x14ac:dyDescent="0.25">
      <c r="A19" s="36">
        <v>10</v>
      </c>
      <c r="B19" s="37" t="s">
        <v>30</v>
      </c>
      <c r="C19" s="38" t="s">
        <v>22</v>
      </c>
      <c r="D19" s="42">
        <f t="shared" si="2"/>
        <v>880</v>
      </c>
      <c r="E19" s="41">
        <v>880</v>
      </c>
      <c r="F19" s="39">
        <f t="shared" si="0"/>
        <v>1056</v>
      </c>
      <c r="G19" s="43">
        <v>116</v>
      </c>
      <c r="H19" s="39">
        <f t="shared" si="1"/>
        <v>122496</v>
      </c>
      <c r="I19" s="43">
        <v>116</v>
      </c>
      <c r="J19" s="43"/>
      <c r="K19" s="43">
        <v>116</v>
      </c>
      <c r="L19" s="40" t="s">
        <v>23</v>
      </c>
    </row>
    <row r="20" spans="1:12" ht="13" x14ac:dyDescent="0.25">
      <c r="A20" s="36">
        <v>11</v>
      </c>
      <c r="B20" s="37" t="s">
        <v>31</v>
      </c>
      <c r="C20" s="38" t="s">
        <v>32</v>
      </c>
      <c r="D20" s="42">
        <f t="shared" si="2"/>
        <v>110000</v>
      </c>
      <c r="E20" s="41">
        <v>110000</v>
      </c>
      <c r="F20" s="39">
        <f t="shared" si="0"/>
        <v>132000</v>
      </c>
      <c r="G20" s="43">
        <v>0.06</v>
      </c>
      <c r="H20" s="39">
        <f t="shared" si="1"/>
        <v>7920</v>
      </c>
      <c r="I20" s="43">
        <v>0.06</v>
      </c>
      <c r="J20" s="43"/>
      <c r="K20" s="43">
        <v>4.9000000000000002E-2</v>
      </c>
      <c r="L20" s="40" t="s">
        <v>23</v>
      </c>
    </row>
    <row r="21" spans="1:12" ht="13" x14ac:dyDescent="0.25">
      <c r="A21" s="36">
        <v>12</v>
      </c>
      <c r="B21" s="37" t="s">
        <v>33</v>
      </c>
      <c r="C21" s="38" t="s">
        <v>32</v>
      </c>
      <c r="D21" s="42">
        <f t="shared" si="2"/>
        <v>101000</v>
      </c>
      <c r="E21" s="41">
        <v>101000</v>
      </c>
      <c r="F21" s="39">
        <f t="shared" si="0"/>
        <v>121200</v>
      </c>
      <c r="G21" s="43">
        <v>0.35799999999999998</v>
      </c>
      <c r="H21" s="39">
        <f t="shared" si="1"/>
        <v>43389.599999999999</v>
      </c>
      <c r="I21" s="43">
        <v>0.35799999999999998</v>
      </c>
      <c r="J21" s="43"/>
      <c r="K21" s="43"/>
      <c r="L21" s="40" t="s">
        <v>23</v>
      </c>
    </row>
    <row r="22" spans="1:12" ht="13" x14ac:dyDescent="0.25">
      <c r="A22" s="36">
        <v>13</v>
      </c>
      <c r="B22" s="37" t="s">
        <v>34</v>
      </c>
      <c r="C22" s="38" t="s">
        <v>28</v>
      </c>
      <c r="D22" s="42">
        <f t="shared" si="2"/>
        <v>14250</v>
      </c>
      <c r="E22" s="41">
        <v>14250</v>
      </c>
      <c r="F22" s="39">
        <f t="shared" si="0"/>
        <v>17100</v>
      </c>
      <c r="G22" s="43">
        <v>11.8</v>
      </c>
      <c r="H22" s="39">
        <f t="shared" si="1"/>
        <v>201780</v>
      </c>
      <c r="I22" s="43">
        <v>11.8</v>
      </c>
      <c r="J22" s="43"/>
      <c r="K22" s="43"/>
      <c r="L22" s="40" t="s">
        <v>23</v>
      </c>
    </row>
    <row r="23" spans="1:12" ht="13" x14ac:dyDescent="0.25">
      <c r="A23" s="36">
        <v>14</v>
      </c>
      <c r="B23" s="37" t="s">
        <v>35</v>
      </c>
      <c r="C23" s="38" t="s">
        <v>28</v>
      </c>
      <c r="D23" s="42">
        <f t="shared" si="2"/>
        <v>13050</v>
      </c>
      <c r="E23" s="41">
        <v>13050</v>
      </c>
      <c r="F23" s="39">
        <f t="shared" si="0"/>
        <v>15660</v>
      </c>
      <c r="G23" s="43">
        <v>12.9</v>
      </c>
      <c r="H23" s="39">
        <f t="shared" si="1"/>
        <v>202014</v>
      </c>
      <c r="I23" s="43">
        <v>12.9</v>
      </c>
      <c r="J23" s="43"/>
      <c r="K23" s="43"/>
      <c r="L23" s="40" t="s">
        <v>23</v>
      </c>
    </row>
    <row r="24" spans="1:12" ht="13" x14ac:dyDescent="0.25">
      <c r="A24" s="36">
        <v>15</v>
      </c>
      <c r="B24" s="37" t="s">
        <v>36</v>
      </c>
      <c r="C24" s="38" t="s">
        <v>28</v>
      </c>
      <c r="D24" s="42">
        <f t="shared" si="2"/>
        <v>3751.35</v>
      </c>
      <c r="E24" s="41">
        <v>3751.35</v>
      </c>
      <c r="F24" s="39">
        <f t="shared" si="0"/>
        <v>4501.62</v>
      </c>
      <c r="G24" s="43">
        <v>16.8</v>
      </c>
      <c r="H24" s="39">
        <f t="shared" si="1"/>
        <v>75627.216</v>
      </c>
      <c r="I24" s="43">
        <v>16.8</v>
      </c>
      <c r="J24" s="43"/>
      <c r="K24" s="43"/>
      <c r="L24" s="40" t="s">
        <v>23</v>
      </c>
    </row>
    <row r="25" spans="1:12" ht="13" x14ac:dyDescent="0.25">
      <c r="A25" s="36">
        <v>16</v>
      </c>
      <c r="B25" s="37" t="s">
        <v>37</v>
      </c>
      <c r="C25" s="38" t="s">
        <v>38</v>
      </c>
      <c r="D25" s="42">
        <f t="shared" si="2"/>
        <v>146</v>
      </c>
      <c r="E25" s="41">
        <v>146</v>
      </c>
      <c r="F25" s="39">
        <f t="shared" si="0"/>
        <v>175.2</v>
      </c>
      <c r="G25" s="43">
        <v>6</v>
      </c>
      <c r="H25" s="39">
        <f t="shared" si="1"/>
        <v>1051.1999999999998</v>
      </c>
      <c r="I25" s="43"/>
      <c r="J25" s="43">
        <v>6</v>
      </c>
      <c r="K25" s="43"/>
      <c r="L25" s="40" t="s">
        <v>23</v>
      </c>
    </row>
    <row r="26" spans="1:12" ht="13" x14ac:dyDescent="0.25">
      <c r="A26" s="36">
        <v>17</v>
      </c>
      <c r="B26" s="37" t="s">
        <v>39</v>
      </c>
      <c r="C26" s="38"/>
      <c r="D26" s="42"/>
      <c r="E26" s="41"/>
      <c r="F26" s="39">
        <f t="shared" si="0"/>
        <v>0</v>
      </c>
      <c r="G26" s="43"/>
      <c r="H26" s="39">
        <f t="shared" si="1"/>
        <v>0</v>
      </c>
      <c r="I26" s="43"/>
      <c r="J26" s="43"/>
      <c r="K26" s="43"/>
      <c r="L26" s="40"/>
    </row>
    <row r="27" spans="1:12" ht="13" x14ac:dyDescent="0.25">
      <c r="A27" s="36">
        <v>18</v>
      </c>
      <c r="B27" s="37" t="s">
        <v>40</v>
      </c>
      <c r="C27" s="38" t="s">
        <v>32</v>
      </c>
      <c r="D27" s="42">
        <f t="shared" si="2"/>
        <v>115000</v>
      </c>
      <c r="E27" s="41">
        <v>115000</v>
      </c>
      <c r="F27" s="39">
        <f t="shared" si="0"/>
        <v>138000</v>
      </c>
      <c r="G27" s="43">
        <v>8.2010000000000005</v>
      </c>
      <c r="H27" s="39">
        <f t="shared" si="1"/>
        <v>1131738</v>
      </c>
      <c r="I27" s="43">
        <v>8.2010000000000005</v>
      </c>
      <c r="J27" s="43"/>
      <c r="K27" s="43"/>
      <c r="L27" s="40" t="s">
        <v>23</v>
      </c>
    </row>
    <row r="28" spans="1:12" ht="13" x14ac:dyDescent="0.25">
      <c r="A28" s="36">
        <v>19</v>
      </c>
      <c r="B28" s="37" t="s">
        <v>41</v>
      </c>
      <c r="C28" s="38" t="s">
        <v>32</v>
      </c>
      <c r="D28" s="42">
        <f t="shared" si="2"/>
        <v>118700</v>
      </c>
      <c r="E28" s="41">
        <v>118700</v>
      </c>
      <c r="F28" s="39">
        <f t="shared" si="0"/>
        <v>142440</v>
      </c>
      <c r="G28" s="43">
        <v>0.13900000000000001</v>
      </c>
      <c r="H28" s="39">
        <f t="shared" si="1"/>
        <v>19799.160000000003</v>
      </c>
      <c r="I28" s="43">
        <v>0.13900000000000001</v>
      </c>
      <c r="J28" s="43"/>
      <c r="K28" s="43"/>
      <c r="L28" s="40" t="s">
        <v>23</v>
      </c>
    </row>
    <row r="29" spans="1:12" ht="13" x14ac:dyDescent="0.25">
      <c r="A29" s="36">
        <v>20</v>
      </c>
      <c r="B29" s="37" t="s">
        <v>42</v>
      </c>
      <c r="C29" s="38" t="s">
        <v>32</v>
      </c>
      <c r="D29" s="42">
        <f t="shared" si="2"/>
        <v>118700</v>
      </c>
      <c r="E29" s="41">
        <v>118700</v>
      </c>
      <c r="F29" s="39">
        <f t="shared" si="0"/>
        <v>142440</v>
      </c>
      <c r="G29" s="43">
        <v>0.11600000000000001</v>
      </c>
      <c r="H29" s="39">
        <f t="shared" si="1"/>
        <v>16523.04</v>
      </c>
      <c r="I29" s="43">
        <v>0.11600000000000001</v>
      </c>
      <c r="J29" s="43"/>
      <c r="K29" s="43"/>
      <c r="L29" s="40" t="s">
        <v>23</v>
      </c>
    </row>
    <row r="30" spans="1:12" ht="13" x14ac:dyDescent="0.25">
      <c r="A30" s="36">
        <v>21</v>
      </c>
      <c r="B30" s="37" t="s">
        <v>43</v>
      </c>
      <c r="C30" s="38" t="s">
        <v>26</v>
      </c>
      <c r="D30" s="42">
        <f t="shared" si="2"/>
        <v>205</v>
      </c>
      <c r="E30" s="41">
        <v>205</v>
      </c>
      <c r="F30" s="39">
        <f t="shared" si="0"/>
        <v>246</v>
      </c>
      <c r="G30" s="43">
        <v>536</v>
      </c>
      <c r="H30" s="39">
        <f t="shared" si="1"/>
        <v>131856</v>
      </c>
      <c r="I30" s="43"/>
      <c r="J30" s="43">
        <v>536</v>
      </c>
      <c r="K30" s="43"/>
      <c r="L30" s="40" t="s">
        <v>23</v>
      </c>
    </row>
    <row r="31" spans="1:12" ht="13" x14ac:dyDescent="0.25">
      <c r="A31" s="36">
        <v>22</v>
      </c>
      <c r="B31" s="37" t="s">
        <v>44</v>
      </c>
      <c r="C31" s="38" t="s">
        <v>26</v>
      </c>
      <c r="D31" s="42">
        <f t="shared" si="2"/>
        <v>195</v>
      </c>
      <c r="E31" s="41">
        <v>195</v>
      </c>
      <c r="F31" s="39">
        <f t="shared" si="0"/>
        <v>234</v>
      </c>
      <c r="G31" s="43">
        <v>92.5</v>
      </c>
      <c r="H31" s="39">
        <f t="shared" si="1"/>
        <v>21645</v>
      </c>
      <c r="I31" s="43"/>
      <c r="J31" s="43">
        <v>92.5</v>
      </c>
      <c r="K31" s="43"/>
      <c r="L31" s="40" t="s">
        <v>23</v>
      </c>
    </row>
    <row r="32" spans="1:12" ht="13" x14ac:dyDescent="0.25">
      <c r="A32" s="36">
        <v>23</v>
      </c>
      <c r="B32" s="37" t="s">
        <v>45</v>
      </c>
      <c r="C32" s="38"/>
      <c r="D32" s="42">
        <f t="shared" si="2"/>
        <v>0</v>
      </c>
      <c r="E32" s="41"/>
      <c r="F32" s="39">
        <f t="shared" si="0"/>
        <v>0</v>
      </c>
      <c r="G32" s="43"/>
      <c r="H32" s="39">
        <f t="shared" si="1"/>
        <v>0</v>
      </c>
      <c r="I32" s="43"/>
      <c r="J32" s="43"/>
      <c r="K32" s="43"/>
      <c r="L32" s="40"/>
    </row>
    <row r="33" spans="1:12" ht="13" x14ac:dyDescent="0.25">
      <c r="A33" s="36">
        <v>24</v>
      </c>
      <c r="B33" s="37" t="s">
        <v>46</v>
      </c>
      <c r="C33" s="38" t="s">
        <v>28</v>
      </c>
      <c r="D33" s="42">
        <f t="shared" si="2"/>
        <v>14250</v>
      </c>
      <c r="E33" s="41">
        <v>14250</v>
      </c>
      <c r="F33" s="39">
        <f t="shared" si="0"/>
        <v>17100</v>
      </c>
      <c r="G33" s="43">
        <v>10.8</v>
      </c>
      <c r="H33" s="39">
        <f t="shared" si="1"/>
        <v>184680</v>
      </c>
      <c r="I33" s="43">
        <v>10.8</v>
      </c>
      <c r="J33" s="43"/>
      <c r="K33" s="43"/>
      <c r="L33" s="40" t="s">
        <v>23</v>
      </c>
    </row>
    <row r="34" spans="1:12" ht="13" x14ac:dyDescent="0.25">
      <c r="A34" s="36">
        <v>25</v>
      </c>
      <c r="B34" s="37" t="s">
        <v>47</v>
      </c>
      <c r="C34" s="38" t="s">
        <v>32</v>
      </c>
      <c r="D34" s="42">
        <f t="shared" si="2"/>
        <v>91500</v>
      </c>
      <c r="E34" s="41">
        <v>91500</v>
      </c>
      <c r="F34" s="39">
        <f t="shared" si="0"/>
        <v>109800</v>
      </c>
      <c r="G34" s="43">
        <v>0.439</v>
      </c>
      <c r="H34" s="39">
        <f t="shared" si="1"/>
        <v>48202.2</v>
      </c>
      <c r="I34" s="43">
        <v>0.439</v>
      </c>
      <c r="J34" s="43"/>
      <c r="K34" s="43"/>
      <c r="L34" s="40" t="s">
        <v>23</v>
      </c>
    </row>
    <row r="35" spans="1:12" ht="13" x14ac:dyDescent="0.25">
      <c r="A35" s="36">
        <v>26</v>
      </c>
      <c r="B35" s="37" t="s">
        <v>48</v>
      </c>
      <c r="C35" s="38" t="s">
        <v>32</v>
      </c>
      <c r="D35" s="42">
        <f t="shared" si="2"/>
        <v>101000</v>
      </c>
      <c r="E35" s="41">
        <v>101000</v>
      </c>
      <c r="F35" s="39">
        <f t="shared" si="0"/>
        <v>121200</v>
      </c>
      <c r="G35" s="43">
        <v>0.318</v>
      </c>
      <c r="H35" s="39">
        <f t="shared" si="1"/>
        <v>38541.599999999999</v>
      </c>
      <c r="I35" s="43">
        <v>0.318</v>
      </c>
      <c r="J35" s="43"/>
      <c r="K35" s="43"/>
      <c r="L35" s="40" t="s">
        <v>23</v>
      </c>
    </row>
    <row r="36" spans="1:12" ht="13" x14ac:dyDescent="0.25">
      <c r="A36" s="36">
        <v>27</v>
      </c>
      <c r="B36" s="37" t="s">
        <v>49</v>
      </c>
      <c r="C36" s="38" t="s">
        <v>32</v>
      </c>
      <c r="D36" s="42">
        <f t="shared" si="2"/>
        <v>101000</v>
      </c>
      <c r="E36" s="41">
        <v>101000</v>
      </c>
      <c r="F36" s="39">
        <f t="shared" si="0"/>
        <v>121200</v>
      </c>
      <c r="G36" s="43">
        <v>3.2000000000000001E-2</v>
      </c>
      <c r="H36" s="39">
        <f t="shared" si="1"/>
        <v>3878.4</v>
      </c>
      <c r="I36" s="43">
        <v>3.2000000000000001E-2</v>
      </c>
      <c r="J36" s="43"/>
      <c r="K36" s="43"/>
      <c r="L36" s="40" t="s">
        <v>23</v>
      </c>
    </row>
    <row r="37" spans="1:12" ht="13" x14ac:dyDescent="0.25">
      <c r="A37" s="36">
        <v>28</v>
      </c>
      <c r="B37" s="37" t="s">
        <v>50</v>
      </c>
      <c r="C37" s="38" t="s">
        <v>32</v>
      </c>
      <c r="D37" s="42">
        <f t="shared" si="2"/>
        <v>110800</v>
      </c>
      <c r="E37" s="41">
        <v>110800</v>
      </c>
      <c r="F37" s="39">
        <f t="shared" si="0"/>
        <v>132960</v>
      </c>
      <c r="G37" s="43">
        <v>0.45400000000000001</v>
      </c>
      <c r="H37" s="39">
        <f t="shared" si="1"/>
        <v>60363.840000000004</v>
      </c>
      <c r="I37" s="43">
        <v>0.45400000000000001</v>
      </c>
      <c r="J37" s="43"/>
      <c r="K37" s="43"/>
      <c r="L37" s="40" t="s">
        <v>23</v>
      </c>
    </row>
    <row r="38" spans="1:12" ht="13" x14ac:dyDescent="0.25">
      <c r="A38" s="36">
        <v>29</v>
      </c>
      <c r="B38" s="37" t="s">
        <v>51</v>
      </c>
      <c r="C38" s="38" t="s">
        <v>32</v>
      </c>
      <c r="D38" s="42">
        <f t="shared" si="2"/>
        <v>101000</v>
      </c>
      <c r="E38" s="41">
        <v>101000</v>
      </c>
      <c r="F38" s="39">
        <f t="shared" si="0"/>
        <v>121200</v>
      </c>
      <c r="G38" s="43">
        <v>3.2000000000000001E-2</v>
      </c>
      <c r="H38" s="39">
        <f t="shared" si="1"/>
        <v>3878.4</v>
      </c>
      <c r="I38" s="43">
        <v>3.2000000000000001E-2</v>
      </c>
      <c r="J38" s="43"/>
      <c r="K38" s="43"/>
      <c r="L38" s="40" t="s">
        <v>23</v>
      </c>
    </row>
    <row r="39" spans="1:12" ht="13" x14ac:dyDescent="0.25">
      <c r="A39" s="36">
        <v>30</v>
      </c>
      <c r="B39" s="37" t="s">
        <v>52</v>
      </c>
      <c r="C39" s="38" t="s">
        <v>28</v>
      </c>
      <c r="D39" s="42">
        <f t="shared" si="2"/>
        <v>11900</v>
      </c>
      <c r="E39" s="41">
        <v>11900</v>
      </c>
      <c r="F39" s="39">
        <f t="shared" si="0"/>
        <v>14280</v>
      </c>
      <c r="G39" s="43">
        <v>0.1</v>
      </c>
      <c r="H39" s="39">
        <f t="shared" si="1"/>
        <v>1428</v>
      </c>
      <c r="I39" s="43"/>
      <c r="J39" s="43">
        <v>0.1</v>
      </c>
      <c r="K39" s="43"/>
      <c r="L39" s="40" t="s">
        <v>23</v>
      </c>
    </row>
    <row r="40" spans="1:12" ht="13" x14ac:dyDescent="0.25">
      <c r="A40" s="36">
        <v>31</v>
      </c>
      <c r="B40" s="37" t="s">
        <v>53</v>
      </c>
      <c r="C40" s="38"/>
      <c r="D40" s="42">
        <f t="shared" si="2"/>
        <v>0</v>
      </c>
      <c r="E40" s="41"/>
      <c r="F40" s="39">
        <f t="shared" si="0"/>
        <v>0</v>
      </c>
      <c r="G40" s="43"/>
      <c r="H40" s="39">
        <f t="shared" si="1"/>
        <v>0</v>
      </c>
      <c r="I40" s="43"/>
      <c r="J40" s="43"/>
      <c r="K40" s="43"/>
      <c r="L40" s="40"/>
    </row>
    <row r="41" spans="1:12" ht="13" x14ac:dyDescent="0.25">
      <c r="A41" s="36">
        <v>32</v>
      </c>
      <c r="B41" s="37" t="s">
        <v>54</v>
      </c>
      <c r="C41" s="38" t="s">
        <v>22</v>
      </c>
      <c r="D41" s="42">
        <f t="shared" si="2"/>
        <v>11850</v>
      </c>
      <c r="E41" s="41">
        <v>11850</v>
      </c>
      <c r="F41" s="39">
        <f t="shared" si="0"/>
        <v>14220</v>
      </c>
      <c r="G41" s="43">
        <v>6</v>
      </c>
      <c r="H41" s="39">
        <f t="shared" si="1"/>
        <v>85320</v>
      </c>
      <c r="I41" s="43">
        <v>6</v>
      </c>
      <c r="J41" s="43"/>
      <c r="K41" s="43"/>
      <c r="L41" s="40" t="s">
        <v>23</v>
      </c>
    </row>
    <row r="42" spans="1:12" ht="13" x14ac:dyDescent="0.25">
      <c r="A42" s="36">
        <v>33</v>
      </c>
      <c r="B42" s="37" t="s">
        <v>55</v>
      </c>
      <c r="C42" s="38" t="s">
        <v>32</v>
      </c>
      <c r="D42" s="42">
        <f t="shared" si="2"/>
        <v>118700</v>
      </c>
      <c r="E42" s="41">
        <v>118700</v>
      </c>
      <c r="F42" s="39">
        <f t="shared" si="0"/>
        <v>142440</v>
      </c>
      <c r="G42" s="43">
        <v>8.6999999999999994E-2</v>
      </c>
      <c r="H42" s="39">
        <f t="shared" si="1"/>
        <v>12392.279999999999</v>
      </c>
      <c r="I42" s="43">
        <v>8.6999999999999994E-2</v>
      </c>
      <c r="J42" s="43"/>
      <c r="K42" s="43"/>
      <c r="L42" s="40" t="s">
        <v>23</v>
      </c>
    </row>
    <row r="43" spans="1:12" ht="13" x14ac:dyDescent="0.25">
      <c r="A43" s="36">
        <v>34</v>
      </c>
      <c r="B43" s="37" t="s">
        <v>56</v>
      </c>
      <c r="C43" s="38" t="s">
        <v>22</v>
      </c>
      <c r="D43" s="42">
        <f t="shared" si="2"/>
        <v>100</v>
      </c>
      <c r="E43" s="41">
        <v>100</v>
      </c>
      <c r="F43" s="39">
        <f t="shared" si="0"/>
        <v>120</v>
      </c>
      <c r="G43" s="43">
        <v>12</v>
      </c>
      <c r="H43" s="39">
        <f t="shared" si="1"/>
        <v>1440</v>
      </c>
      <c r="I43" s="43"/>
      <c r="J43" s="43">
        <v>12</v>
      </c>
      <c r="K43" s="43"/>
      <c r="L43" s="40" t="s">
        <v>23</v>
      </c>
    </row>
    <row r="44" spans="1:12" ht="13" x14ac:dyDescent="0.25">
      <c r="A44" s="36">
        <v>35</v>
      </c>
      <c r="B44" s="37" t="s">
        <v>57</v>
      </c>
      <c r="C44" s="38" t="s">
        <v>22</v>
      </c>
      <c r="D44" s="42">
        <f t="shared" si="2"/>
        <v>93</v>
      </c>
      <c r="E44" s="41">
        <v>93</v>
      </c>
      <c r="F44" s="39">
        <f t="shared" si="0"/>
        <v>111.6</v>
      </c>
      <c r="G44" s="43">
        <v>12</v>
      </c>
      <c r="H44" s="39">
        <f t="shared" si="1"/>
        <v>1339.1999999999998</v>
      </c>
      <c r="I44" s="43"/>
      <c r="J44" s="43">
        <v>12</v>
      </c>
      <c r="K44" s="43"/>
      <c r="L44" s="40" t="s">
        <v>23</v>
      </c>
    </row>
    <row r="45" spans="1:12" ht="26" x14ac:dyDescent="0.25">
      <c r="A45" s="36">
        <v>36</v>
      </c>
      <c r="B45" s="37" t="s">
        <v>58</v>
      </c>
      <c r="C45" s="38" t="s">
        <v>22</v>
      </c>
      <c r="D45" s="42">
        <f t="shared" si="2"/>
        <v>248</v>
      </c>
      <c r="E45" s="41">
        <v>248</v>
      </c>
      <c r="F45" s="39">
        <f t="shared" si="0"/>
        <v>297.59999999999997</v>
      </c>
      <c r="G45" s="43">
        <v>24</v>
      </c>
      <c r="H45" s="39">
        <f t="shared" si="1"/>
        <v>7142.4</v>
      </c>
      <c r="I45" s="43"/>
      <c r="J45" s="43">
        <v>24</v>
      </c>
      <c r="K45" s="43"/>
      <c r="L45" s="40" t="s">
        <v>23</v>
      </c>
    </row>
    <row r="46" spans="1:12" ht="13" x14ac:dyDescent="0.25">
      <c r="A46" s="36">
        <v>37</v>
      </c>
      <c r="B46" s="37" t="s">
        <v>59</v>
      </c>
      <c r="C46" s="38" t="s">
        <v>22</v>
      </c>
      <c r="D46" s="42">
        <f t="shared" si="2"/>
        <v>90</v>
      </c>
      <c r="E46" s="41">
        <v>90</v>
      </c>
      <c r="F46" s="39">
        <f t="shared" si="0"/>
        <v>108</v>
      </c>
      <c r="G46" s="43">
        <v>12</v>
      </c>
      <c r="H46" s="39">
        <f t="shared" si="1"/>
        <v>1296</v>
      </c>
      <c r="I46" s="43"/>
      <c r="J46" s="43">
        <v>12</v>
      </c>
      <c r="K46" s="43"/>
      <c r="L46" s="40" t="s">
        <v>23</v>
      </c>
    </row>
    <row r="47" spans="1:12" ht="13" x14ac:dyDescent="0.25">
      <c r="A47" s="36">
        <v>38</v>
      </c>
      <c r="B47" s="37" t="s">
        <v>60</v>
      </c>
      <c r="C47" s="38" t="s">
        <v>22</v>
      </c>
      <c r="D47" s="42">
        <f t="shared" si="2"/>
        <v>80</v>
      </c>
      <c r="E47" s="41">
        <v>80</v>
      </c>
      <c r="F47" s="39">
        <f t="shared" si="0"/>
        <v>96</v>
      </c>
      <c r="G47" s="43">
        <v>12</v>
      </c>
      <c r="H47" s="39">
        <f t="shared" si="1"/>
        <v>1152</v>
      </c>
      <c r="I47" s="43"/>
      <c r="J47" s="43">
        <v>12</v>
      </c>
      <c r="K47" s="43"/>
      <c r="L47" s="40" t="s">
        <v>23</v>
      </c>
    </row>
    <row r="48" spans="1:12" ht="26" x14ac:dyDescent="0.25">
      <c r="A48" s="36">
        <v>39</v>
      </c>
      <c r="B48" s="37" t="s">
        <v>61</v>
      </c>
      <c r="C48" s="38" t="s">
        <v>22</v>
      </c>
      <c r="D48" s="42">
        <f t="shared" si="2"/>
        <v>198</v>
      </c>
      <c r="E48" s="41">
        <v>198</v>
      </c>
      <c r="F48" s="39">
        <f t="shared" si="0"/>
        <v>237.6</v>
      </c>
      <c r="G48" s="43">
        <v>24</v>
      </c>
      <c r="H48" s="39">
        <f t="shared" si="1"/>
        <v>5702.4</v>
      </c>
      <c r="I48" s="43"/>
      <c r="J48" s="43">
        <v>24</v>
      </c>
      <c r="K48" s="43"/>
      <c r="L48" s="40" t="s">
        <v>23</v>
      </c>
    </row>
    <row r="49" spans="1:12" ht="26" x14ac:dyDescent="0.25">
      <c r="A49" s="36">
        <v>40</v>
      </c>
      <c r="B49" s="37" t="s">
        <v>58</v>
      </c>
      <c r="C49" s="38" t="s">
        <v>22</v>
      </c>
      <c r="D49" s="42">
        <f t="shared" si="2"/>
        <v>248</v>
      </c>
      <c r="E49" s="41">
        <v>248</v>
      </c>
      <c r="F49" s="39">
        <f t="shared" si="0"/>
        <v>297.59999999999997</v>
      </c>
      <c r="G49" s="43">
        <v>48</v>
      </c>
      <c r="H49" s="39">
        <f t="shared" si="1"/>
        <v>14284.8</v>
      </c>
      <c r="I49" s="43"/>
      <c r="J49" s="43">
        <v>48</v>
      </c>
      <c r="K49" s="43"/>
      <c r="L49" s="40" t="s">
        <v>23</v>
      </c>
    </row>
    <row r="50" spans="1:12" ht="21.75" customHeight="1" x14ac:dyDescent="0.25">
      <c r="A50" s="35">
        <v>41</v>
      </c>
      <c r="B50" s="35" t="s">
        <v>62</v>
      </c>
      <c r="C50" s="29"/>
      <c r="D50" s="42"/>
      <c r="E50" s="34"/>
      <c r="F50" s="34"/>
      <c r="G50" s="34"/>
      <c r="H50" s="34"/>
      <c r="I50" s="34"/>
      <c r="J50" s="34"/>
      <c r="K50" s="34"/>
      <c r="L50" s="31"/>
    </row>
    <row r="51" spans="1:12" ht="26" x14ac:dyDescent="0.25">
      <c r="A51" s="36">
        <v>42</v>
      </c>
      <c r="B51" s="37" t="s">
        <v>63</v>
      </c>
      <c r="C51" s="38"/>
      <c r="D51" s="42"/>
      <c r="E51" s="41"/>
      <c r="F51" s="39">
        <f t="shared" ref="F51:F74" si="3">E51*1.2</f>
        <v>0</v>
      </c>
      <c r="G51" s="43"/>
      <c r="H51" s="39">
        <f t="shared" ref="H51:H74" si="4">F51*G51</f>
        <v>0</v>
      </c>
      <c r="I51" s="43"/>
      <c r="J51" s="43"/>
      <c r="K51" s="43"/>
      <c r="L51" s="40"/>
    </row>
    <row r="52" spans="1:12" ht="13" x14ac:dyDescent="0.25">
      <c r="A52" s="36">
        <v>43</v>
      </c>
      <c r="B52" s="37" t="s">
        <v>64</v>
      </c>
      <c r="C52" s="38" t="s">
        <v>28</v>
      </c>
      <c r="D52" s="42">
        <f t="shared" si="2"/>
        <v>14250</v>
      </c>
      <c r="E52" s="41">
        <v>14250</v>
      </c>
      <c r="F52" s="39">
        <f t="shared" si="3"/>
        <v>17100</v>
      </c>
      <c r="G52" s="43">
        <v>0.13</v>
      </c>
      <c r="H52" s="39">
        <f t="shared" si="4"/>
        <v>2223</v>
      </c>
      <c r="I52" s="43">
        <v>0.13</v>
      </c>
      <c r="J52" s="43"/>
      <c r="K52" s="43"/>
      <c r="L52" s="40" t="s">
        <v>23</v>
      </c>
    </row>
    <row r="53" spans="1:12" ht="26" x14ac:dyDescent="0.25">
      <c r="A53" s="36">
        <v>44</v>
      </c>
      <c r="B53" s="37" t="s">
        <v>65</v>
      </c>
      <c r="C53" s="38"/>
      <c r="D53" s="42"/>
      <c r="E53" s="41"/>
      <c r="F53" s="39">
        <f t="shared" si="3"/>
        <v>0</v>
      </c>
      <c r="G53" s="43"/>
      <c r="H53" s="39">
        <f t="shared" si="4"/>
        <v>0</v>
      </c>
      <c r="I53" s="43"/>
      <c r="J53" s="43"/>
      <c r="K53" s="43"/>
      <c r="L53" s="40"/>
    </row>
    <row r="54" spans="1:12" ht="13" x14ac:dyDescent="0.25">
      <c r="A54" s="36">
        <v>45</v>
      </c>
      <c r="B54" s="37" t="s">
        <v>66</v>
      </c>
      <c r="C54" s="38" t="s">
        <v>22</v>
      </c>
      <c r="D54" s="42">
        <f t="shared" si="2"/>
        <v>5980</v>
      </c>
      <c r="E54" s="41">
        <v>5980</v>
      </c>
      <c r="F54" s="39">
        <f t="shared" si="3"/>
        <v>7176</v>
      </c>
      <c r="G54" s="43">
        <v>1</v>
      </c>
      <c r="H54" s="39">
        <f t="shared" si="4"/>
        <v>7176</v>
      </c>
      <c r="I54" s="43"/>
      <c r="J54" s="43"/>
      <c r="K54" s="43"/>
      <c r="L54" s="40" t="s">
        <v>23</v>
      </c>
    </row>
    <row r="55" spans="1:12" ht="13" x14ac:dyDescent="0.25">
      <c r="A55" s="36">
        <v>46</v>
      </c>
      <c r="B55" s="37" t="s">
        <v>67</v>
      </c>
      <c r="C55" s="38" t="s">
        <v>22</v>
      </c>
      <c r="D55" s="42">
        <f t="shared" si="2"/>
        <v>4460</v>
      </c>
      <c r="E55" s="41">
        <v>4460</v>
      </c>
      <c r="F55" s="39">
        <f t="shared" si="3"/>
        <v>5352</v>
      </c>
      <c r="G55" s="43">
        <v>1</v>
      </c>
      <c r="H55" s="39">
        <f t="shared" si="4"/>
        <v>5352</v>
      </c>
      <c r="I55" s="43">
        <v>1</v>
      </c>
      <c r="J55" s="43"/>
      <c r="K55" s="43"/>
      <c r="L55" s="40" t="s">
        <v>23</v>
      </c>
    </row>
    <row r="56" spans="1:12" ht="13" x14ac:dyDescent="0.25">
      <c r="A56" s="36">
        <v>47</v>
      </c>
      <c r="B56" s="37" t="s">
        <v>68</v>
      </c>
      <c r="C56" s="38" t="s">
        <v>22</v>
      </c>
      <c r="D56" s="42">
        <f t="shared" si="2"/>
        <v>6870</v>
      </c>
      <c r="E56" s="41">
        <v>6870</v>
      </c>
      <c r="F56" s="39">
        <f t="shared" si="3"/>
        <v>8244</v>
      </c>
      <c r="G56" s="43">
        <v>1</v>
      </c>
      <c r="H56" s="39">
        <f t="shared" si="4"/>
        <v>8244</v>
      </c>
      <c r="I56" s="43">
        <v>1</v>
      </c>
      <c r="J56" s="43"/>
      <c r="K56" s="43"/>
      <c r="L56" s="40" t="s">
        <v>23</v>
      </c>
    </row>
    <row r="57" spans="1:12" ht="13" x14ac:dyDescent="0.25">
      <c r="A57" s="36">
        <v>48</v>
      </c>
      <c r="B57" s="37" t="s">
        <v>69</v>
      </c>
      <c r="C57" s="38" t="s">
        <v>22</v>
      </c>
      <c r="D57" s="42">
        <f t="shared" si="2"/>
        <v>5990</v>
      </c>
      <c r="E57" s="41">
        <v>5990</v>
      </c>
      <c r="F57" s="39">
        <f t="shared" si="3"/>
        <v>7188</v>
      </c>
      <c r="G57" s="43">
        <v>1</v>
      </c>
      <c r="H57" s="39">
        <f t="shared" si="4"/>
        <v>7188</v>
      </c>
      <c r="I57" s="43"/>
      <c r="J57" s="43"/>
      <c r="K57" s="43">
        <v>1</v>
      </c>
      <c r="L57" s="40" t="s">
        <v>23</v>
      </c>
    </row>
    <row r="58" spans="1:12" ht="13" x14ac:dyDescent="0.25">
      <c r="A58" s="36">
        <v>49</v>
      </c>
      <c r="B58" s="37" t="s">
        <v>70</v>
      </c>
      <c r="C58" s="38" t="s">
        <v>22</v>
      </c>
      <c r="D58" s="42">
        <f t="shared" si="2"/>
        <v>12900</v>
      </c>
      <c r="E58" s="41">
        <v>12900</v>
      </c>
      <c r="F58" s="39">
        <f t="shared" si="3"/>
        <v>15480</v>
      </c>
      <c r="G58" s="43">
        <v>1</v>
      </c>
      <c r="H58" s="39">
        <f t="shared" si="4"/>
        <v>15480</v>
      </c>
      <c r="I58" s="43"/>
      <c r="J58" s="43"/>
      <c r="K58" s="43">
        <v>1</v>
      </c>
      <c r="L58" s="40" t="s">
        <v>23</v>
      </c>
    </row>
    <row r="59" spans="1:12" ht="13" x14ac:dyDescent="0.25">
      <c r="A59" s="36">
        <v>50</v>
      </c>
      <c r="B59" s="37" t="s">
        <v>71</v>
      </c>
      <c r="C59" s="38" t="s">
        <v>28</v>
      </c>
      <c r="D59" s="42">
        <f t="shared" si="2"/>
        <v>14250</v>
      </c>
      <c r="E59" s="41">
        <v>14250</v>
      </c>
      <c r="F59" s="39">
        <f t="shared" si="3"/>
        <v>17100</v>
      </c>
      <c r="G59" s="43">
        <v>0.52</v>
      </c>
      <c r="H59" s="39">
        <f t="shared" si="4"/>
        <v>8892</v>
      </c>
      <c r="I59" s="43">
        <v>0.52</v>
      </c>
      <c r="J59" s="43"/>
      <c r="K59" s="43"/>
      <c r="L59" s="40" t="s">
        <v>23</v>
      </c>
    </row>
    <row r="60" spans="1:12" ht="13" x14ac:dyDescent="0.25">
      <c r="A60" s="36">
        <v>51</v>
      </c>
      <c r="B60" s="37" t="s">
        <v>72</v>
      </c>
      <c r="C60" s="38"/>
      <c r="D60" s="42"/>
      <c r="E60" s="41"/>
      <c r="F60" s="39">
        <f t="shared" si="3"/>
        <v>0</v>
      </c>
      <c r="G60" s="43"/>
      <c r="H60" s="39">
        <f t="shared" si="4"/>
        <v>0</v>
      </c>
      <c r="I60" s="43"/>
      <c r="J60" s="43"/>
      <c r="K60" s="43"/>
      <c r="L60" s="40"/>
    </row>
    <row r="61" spans="1:12" ht="13" x14ac:dyDescent="0.25">
      <c r="A61" s="36">
        <v>52</v>
      </c>
      <c r="B61" s="37" t="s">
        <v>73</v>
      </c>
      <c r="C61" s="38" t="s">
        <v>32</v>
      </c>
      <c r="D61" s="42">
        <f t="shared" si="2"/>
        <v>102120</v>
      </c>
      <c r="E61" s="41">
        <v>102120</v>
      </c>
      <c r="F61" s="39">
        <f t="shared" si="3"/>
        <v>122544</v>
      </c>
      <c r="G61" s="43">
        <v>4.0000000000000001E-3</v>
      </c>
      <c r="H61" s="39">
        <f t="shared" si="4"/>
        <v>490.17599999999999</v>
      </c>
      <c r="I61" s="43">
        <v>4.0000000000000001E-3</v>
      </c>
      <c r="J61" s="43"/>
      <c r="K61" s="43">
        <v>4.0000000000000001E-3</v>
      </c>
      <c r="L61" s="40" t="s">
        <v>23</v>
      </c>
    </row>
    <row r="62" spans="1:12" ht="13" x14ac:dyDescent="0.25">
      <c r="A62" s="36">
        <v>53</v>
      </c>
      <c r="B62" s="37" t="s">
        <v>31</v>
      </c>
      <c r="C62" s="38" t="s">
        <v>32</v>
      </c>
      <c r="D62" s="42">
        <f t="shared" si="2"/>
        <v>110000</v>
      </c>
      <c r="E62" s="41">
        <v>110000</v>
      </c>
      <c r="F62" s="39">
        <f t="shared" si="3"/>
        <v>132000</v>
      </c>
      <c r="G62" s="43">
        <v>5.0000000000000001E-3</v>
      </c>
      <c r="H62" s="39">
        <f t="shared" si="4"/>
        <v>660</v>
      </c>
      <c r="I62" s="43">
        <v>5.0000000000000001E-3</v>
      </c>
      <c r="J62" s="43"/>
      <c r="K62" s="43">
        <v>5.0000000000000001E-3</v>
      </c>
      <c r="L62" s="40" t="s">
        <v>23</v>
      </c>
    </row>
    <row r="63" spans="1:12" ht="13" x14ac:dyDescent="0.25">
      <c r="A63" s="36">
        <v>54</v>
      </c>
      <c r="B63" s="37" t="s">
        <v>74</v>
      </c>
      <c r="C63" s="38" t="s">
        <v>26</v>
      </c>
      <c r="D63" s="42">
        <f t="shared" si="2"/>
        <v>128</v>
      </c>
      <c r="E63" s="41">
        <v>128</v>
      </c>
      <c r="F63" s="39">
        <f t="shared" si="3"/>
        <v>153.6</v>
      </c>
      <c r="G63" s="43">
        <v>0.04</v>
      </c>
      <c r="H63" s="39">
        <f t="shared" si="4"/>
        <v>6.1440000000000001</v>
      </c>
      <c r="I63" s="43"/>
      <c r="J63" s="43">
        <v>0.04</v>
      </c>
      <c r="K63" s="43"/>
      <c r="L63" s="40" t="s">
        <v>23</v>
      </c>
    </row>
    <row r="64" spans="1:12" ht="13" x14ac:dyDescent="0.25">
      <c r="A64" s="36">
        <v>55</v>
      </c>
      <c r="B64" s="37" t="s">
        <v>75</v>
      </c>
      <c r="C64" s="38" t="s">
        <v>26</v>
      </c>
      <c r="D64" s="42">
        <f t="shared" si="2"/>
        <v>186</v>
      </c>
      <c r="E64" s="41">
        <v>186</v>
      </c>
      <c r="F64" s="39">
        <f t="shared" si="3"/>
        <v>223.2</v>
      </c>
      <c r="G64" s="43">
        <v>0.11</v>
      </c>
      <c r="H64" s="39">
        <f t="shared" si="4"/>
        <v>24.552</v>
      </c>
      <c r="I64" s="43"/>
      <c r="J64" s="43">
        <v>0.11</v>
      </c>
      <c r="K64" s="43"/>
      <c r="L64" s="40" t="s">
        <v>23</v>
      </c>
    </row>
    <row r="65" spans="1:12" ht="13" x14ac:dyDescent="0.25">
      <c r="A65" s="36">
        <v>56</v>
      </c>
      <c r="B65" s="37" t="s">
        <v>76</v>
      </c>
      <c r="C65" s="38"/>
      <c r="D65" s="42">
        <f t="shared" si="2"/>
        <v>0</v>
      </c>
      <c r="E65" s="41"/>
      <c r="F65" s="39">
        <f t="shared" si="3"/>
        <v>0</v>
      </c>
      <c r="G65" s="43"/>
      <c r="H65" s="39">
        <f t="shared" si="4"/>
        <v>0</v>
      </c>
      <c r="I65" s="43"/>
      <c r="J65" s="43"/>
      <c r="K65" s="43"/>
      <c r="L65" s="40"/>
    </row>
    <row r="66" spans="1:12" ht="26" x14ac:dyDescent="0.25">
      <c r="A66" s="36">
        <v>57</v>
      </c>
      <c r="B66" s="37" t="s">
        <v>77</v>
      </c>
      <c r="C66" s="38" t="s">
        <v>78</v>
      </c>
      <c r="D66" s="42">
        <f t="shared" si="2"/>
        <v>8950</v>
      </c>
      <c r="E66" s="41">
        <v>8950</v>
      </c>
      <c r="F66" s="39">
        <f t="shared" si="3"/>
        <v>10740</v>
      </c>
      <c r="G66" s="43">
        <v>10</v>
      </c>
      <c r="H66" s="39">
        <f t="shared" si="4"/>
        <v>107400</v>
      </c>
      <c r="I66" s="43">
        <v>10</v>
      </c>
      <c r="J66" s="43"/>
      <c r="K66" s="43"/>
      <c r="L66" s="40" t="s">
        <v>23</v>
      </c>
    </row>
    <row r="67" spans="1:12" ht="26" x14ac:dyDescent="0.25">
      <c r="A67" s="36">
        <v>58</v>
      </c>
      <c r="B67" s="37" t="s">
        <v>79</v>
      </c>
      <c r="C67" s="38" t="s">
        <v>78</v>
      </c>
      <c r="D67" s="42">
        <f t="shared" si="2"/>
        <v>10950</v>
      </c>
      <c r="E67" s="41">
        <v>10950</v>
      </c>
      <c r="F67" s="39">
        <f t="shared" si="3"/>
        <v>13140</v>
      </c>
      <c r="G67" s="43">
        <v>8.5</v>
      </c>
      <c r="H67" s="39">
        <f t="shared" si="4"/>
        <v>111690</v>
      </c>
      <c r="I67" s="43"/>
      <c r="J67" s="43"/>
      <c r="K67" s="43">
        <v>8.5</v>
      </c>
      <c r="L67" s="40" t="s">
        <v>23</v>
      </c>
    </row>
    <row r="68" spans="1:12" ht="26" x14ac:dyDescent="0.25">
      <c r="A68" s="36">
        <v>59</v>
      </c>
      <c r="B68" s="37" t="s">
        <v>80</v>
      </c>
      <c r="C68" s="38" t="s">
        <v>22</v>
      </c>
      <c r="D68" s="42">
        <f t="shared" si="2"/>
        <v>1749</v>
      </c>
      <c r="E68" s="41">
        <v>1749</v>
      </c>
      <c r="F68" s="39">
        <f t="shared" si="3"/>
        <v>2098.7999999999997</v>
      </c>
      <c r="G68" s="43">
        <v>7</v>
      </c>
      <c r="H68" s="39">
        <f t="shared" si="4"/>
        <v>14691.599999999999</v>
      </c>
      <c r="I68" s="43">
        <v>7</v>
      </c>
      <c r="J68" s="43"/>
      <c r="K68" s="43"/>
      <c r="L68" s="40" t="s">
        <v>23</v>
      </c>
    </row>
    <row r="69" spans="1:12" ht="26" x14ac:dyDescent="0.25">
      <c r="A69" s="36">
        <v>60</v>
      </c>
      <c r="B69" s="37" t="s">
        <v>81</v>
      </c>
      <c r="C69" s="38" t="s">
        <v>22</v>
      </c>
      <c r="D69" s="42">
        <f t="shared" si="2"/>
        <v>130</v>
      </c>
      <c r="E69" s="41">
        <v>130</v>
      </c>
      <c r="F69" s="39">
        <f t="shared" si="3"/>
        <v>156</v>
      </c>
      <c r="G69" s="43">
        <v>7</v>
      </c>
      <c r="H69" s="39">
        <f t="shared" si="4"/>
        <v>1092</v>
      </c>
      <c r="I69" s="43"/>
      <c r="J69" s="43"/>
      <c r="K69" s="43">
        <v>7</v>
      </c>
      <c r="L69" s="40" t="s">
        <v>23</v>
      </c>
    </row>
    <row r="70" spans="1:12" ht="26" x14ac:dyDescent="0.25">
      <c r="A70" s="36">
        <v>61</v>
      </c>
      <c r="B70" s="37" t="s">
        <v>82</v>
      </c>
      <c r="C70" s="38" t="s">
        <v>22</v>
      </c>
      <c r="D70" s="42">
        <f t="shared" si="2"/>
        <v>4800</v>
      </c>
      <c r="E70" s="41">
        <v>4800</v>
      </c>
      <c r="F70" s="39">
        <f t="shared" si="3"/>
        <v>5760</v>
      </c>
      <c r="G70" s="43">
        <v>2</v>
      </c>
      <c r="H70" s="39">
        <f t="shared" si="4"/>
        <v>11520</v>
      </c>
      <c r="I70" s="43"/>
      <c r="J70" s="43"/>
      <c r="K70" s="43">
        <v>2</v>
      </c>
      <c r="L70" s="40" t="s">
        <v>23</v>
      </c>
    </row>
    <row r="71" spans="1:12" ht="13" x14ac:dyDescent="0.25">
      <c r="A71" s="36">
        <v>62</v>
      </c>
      <c r="B71" s="37" t="s">
        <v>83</v>
      </c>
      <c r="C71" s="38" t="s">
        <v>22</v>
      </c>
      <c r="D71" s="42">
        <f t="shared" si="2"/>
        <v>5750</v>
      </c>
      <c r="E71" s="41">
        <v>5750</v>
      </c>
      <c r="F71" s="39">
        <f t="shared" si="3"/>
        <v>6900</v>
      </c>
      <c r="G71" s="43">
        <v>2</v>
      </c>
      <c r="H71" s="39">
        <f t="shared" si="4"/>
        <v>13800</v>
      </c>
      <c r="I71" s="43"/>
      <c r="J71" s="43"/>
      <c r="K71" s="43">
        <v>2</v>
      </c>
      <c r="L71" s="40" t="s">
        <v>23</v>
      </c>
    </row>
    <row r="72" spans="1:12" ht="13" x14ac:dyDescent="0.25">
      <c r="A72" s="36">
        <v>63</v>
      </c>
      <c r="B72" s="37" t="s">
        <v>84</v>
      </c>
      <c r="C72" s="38" t="s">
        <v>28</v>
      </c>
      <c r="D72" s="42">
        <f t="shared" si="2"/>
        <v>11400</v>
      </c>
      <c r="E72" s="41">
        <v>11400</v>
      </c>
      <c r="F72" s="39">
        <f t="shared" si="3"/>
        <v>13680</v>
      </c>
      <c r="G72" s="43">
        <v>7.0000000000000007E-2</v>
      </c>
      <c r="H72" s="39">
        <f t="shared" si="4"/>
        <v>957.60000000000014</v>
      </c>
      <c r="I72" s="43"/>
      <c r="J72" s="43">
        <v>7.0000000000000007E-2</v>
      </c>
      <c r="K72" s="43"/>
      <c r="L72" s="40" t="s">
        <v>23</v>
      </c>
    </row>
    <row r="73" spans="1:12" ht="13" x14ac:dyDescent="0.25">
      <c r="A73" s="36">
        <v>64</v>
      </c>
      <c r="B73" s="37" t="s">
        <v>85</v>
      </c>
      <c r="C73" s="38" t="s">
        <v>28</v>
      </c>
      <c r="D73" s="42">
        <f t="shared" si="2"/>
        <v>28900</v>
      </c>
      <c r="E73" s="41">
        <v>28900</v>
      </c>
      <c r="F73" s="39">
        <f t="shared" si="3"/>
        <v>34680</v>
      </c>
      <c r="G73" s="43">
        <v>0.01</v>
      </c>
      <c r="H73" s="39">
        <f t="shared" si="4"/>
        <v>346.8</v>
      </c>
      <c r="I73" s="43"/>
      <c r="J73" s="43">
        <v>0.01</v>
      </c>
      <c r="K73" s="43"/>
      <c r="L73" s="40" t="s">
        <v>23</v>
      </c>
    </row>
    <row r="74" spans="1:12" ht="13" x14ac:dyDescent="0.25">
      <c r="A74" s="36">
        <v>65</v>
      </c>
      <c r="B74" s="37" t="s">
        <v>86</v>
      </c>
      <c r="C74" s="38" t="s">
        <v>26</v>
      </c>
      <c r="D74" s="42">
        <f t="shared" si="2"/>
        <v>191</v>
      </c>
      <c r="E74" s="41">
        <v>191</v>
      </c>
      <c r="F74" s="39">
        <f t="shared" si="3"/>
        <v>229.2</v>
      </c>
      <c r="G74" s="43">
        <v>0.4</v>
      </c>
      <c r="H74" s="39">
        <f t="shared" si="4"/>
        <v>91.68</v>
      </c>
      <c r="I74" s="43"/>
      <c r="J74" s="43">
        <v>0.4</v>
      </c>
      <c r="K74" s="43"/>
      <c r="L74" s="40" t="s">
        <v>23</v>
      </c>
    </row>
    <row r="75" spans="1:12" ht="21.75" customHeight="1" x14ac:dyDescent="0.25">
      <c r="A75" s="35">
        <v>66</v>
      </c>
      <c r="B75" s="35" t="s">
        <v>87</v>
      </c>
      <c r="C75" s="29"/>
      <c r="D75" s="42"/>
      <c r="E75" s="34"/>
      <c r="F75" s="34"/>
      <c r="G75" s="34"/>
      <c r="H75" s="34"/>
      <c r="I75" s="34"/>
      <c r="J75" s="34"/>
      <c r="K75" s="34"/>
      <c r="L75" s="31"/>
    </row>
    <row r="76" spans="1:12" ht="13" x14ac:dyDescent="0.25">
      <c r="A76" s="36">
        <v>67</v>
      </c>
      <c r="B76" s="37" t="s">
        <v>88</v>
      </c>
      <c r="C76" s="38"/>
      <c r="D76" s="42"/>
      <c r="E76" s="41"/>
      <c r="F76" s="39">
        <f>E76*1.2</f>
        <v>0</v>
      </c>
      <c r="G76" s="43"/>
      <c r="H76" s="39">
        <f>F76*G76</f>
        <v>0</v>
      </c>
      <c r="I76" s="43"/>
      <c r="J76" s="43"/>
      <c r="K76" s="43"/>
      <c r="L76" s="40"/>
    </row>
    <row r="77" spans="1:12" ht="13" x14ac:dyDescent="0.25">
      <c r="A77" s="36">
        <v>68</v>
      </c>
      <c r="B77" s="37" t="s">
        <v>89</v>
      </c>
      <c r="C77" s="38" t="s">
        <v>28</v>
      </c>
      <c r="D77" s="42">
        <f t="shared" si="2"/>
        <v>795</v>
      </c>
      <c r="E77" s="41">
        <v>795</v>
      </c>
      <c r="F77" s="39">
        <f>E77*1.2</f>
        <v>954</v>
      </c>
      <c r="G77" s="43">
        <v>4080</v>
      </c>
      <c r="H77" s="39">
        <f>F77*G77</f>
        <v>3892320</v>
      </c>
      <c r="I77" s="43">
        <v>4080</v>
      </c>
      <c r="J77" s="43"/>
      <c r="K77" s="43"/>
      <c r="L77" s="40" t="s">
        <v>23</v>
      </c>
    </row>
    <row r="78" spans="1:12" ht="21.75" customHeight="1" x14ac:dyDescent="0.25">
      <c r="A78" s="35">
        <v>69</v>
      </c>
      <c r="B78" s="35" t="s">
        <v>90</v>
      </c>
      <c r="C78" s="29"/>
      <c r="D78" s="42"/>
      <c r="E78" s="34"/>
      <c r="F78" s="34"/>
      <c r="G78" s="34"/>
      <c r="H78" s="34"/>
      <c r="I78" s="34"/>
      <c r="J78" s="34"/>
      <c r="K78" s="34"/>
      <c r="L78" s="31"/>
    </row>
    <row r="79" spans="1:12" ht="13" x14ac:dyDescent="0.25">
      <c r="A79" s="36">
        <v>70</v>
      </c>
      <c r="B79" s="37" t="s">
        <v>91</v>
      </c>
      <c r="C79" s="38"/>
      <c r="D79" s="42"/>
      <c r="E79" s="41"/>
      <c r="F79" s="39">
        <f t="shared" ref="F79:F88" si="5">E79*1.2</f>
        <v>0</v>
      </c>
      <c r="G79" s="43"/>
      <c r="H79" s="39">
        <f t="shared" ref="H79:H88" si="6">F79*G79</f>
        <v>0</v>
      </c>
      <c r="I79" s="43"/>
      <c r="J79" s="43"/>
      <c r="K79" s="43"/>
      <c r="L79" s="40"/>
    </row>
    <row r="80" spans="1:12" ht="13" x14ac:dyDescent="0.25">
      <c r="A80" s="36">
        <v>71</v>
      </c>
      <c r="B80" s="37" t="s">
        <v>92</v>
      </c>
      <c r="C80" s="38" t="s">
        <v>28</v>
      </c>
      <c r="D80" s="42">
        <f t="shared" ref="D80:D142" si="7">E80</f>
        <v>1159.29</v>
      </c>
      <c r="E80" s="41">
        <v>1159.29</v>
      </c>
      <c r="F80" s="39">
        <f t="shared" si="5"/>
        <v>1391.1479999999999</v>
      </c>
      <c r="G80" s="43">
        <v>93.9</v>
      </c>
      <c r="H80" s="39">
        <f t="shared" si="6"/>
        <v>130628.7972</v>
      </c>
      <c r="I80" s="43">
        <v>93.9</v>
      </c>
      <c r="J80" s="43"/>
      <c r="K80" s="43"/>
      <c r="L80" s="40" t="s">
        <v>23</v>
      </c>
    </row>
    <row r="81" spans="1:12" ht="13" x14ac:dyDescent="0.25">
      <c r="A81" s="36">
        <v>72</v>
      </c>
      <c r="B81" s="37" t="s">
        <v>29</v>
      </c>
      <c r="C81" s="38" t="s">
        <v>28</v>
      </c>
      <c r="D81" s="42">
        <f t="shared" si="7"/>
        <v>795</v>
      </c>
      <c r="E81" s="41">
        <v>795</v>
      </c>
      <c r="F81" s="39">
        <f t="shared" si="5"/>
        <v>954</v>
      </c>
      <c r="G81" s="43">
        <v>28.2</v>
      </c>
      <c r="H81" s="39">
        <f t="shared" si="6"/>
        <v>26902.799999999999</v>
      </c>
      <c r="I81" s="43">
        <v>28.2</v>
      </c>
      <c r="J81" s="43"/>
      <c r="K81" s="43"/>
      <c r="L81" s="40" t="s">
        <v>23</v>
      </c>
    </row>
    <row r="82" spans="1:12" ht="13" x14ac:dyDescent="0.25">
      <c r="A82" s="36">
        <v>73</v>
      </c>
      <c r="B82" s="37" t="s">
        <v>93</v>
      </c>
      <c r="C82" s="38" t="s">
        <v>32</v>
      </c>
      <c r="D82" s="42">
        <f t="shared" si="7"/>
        <v>9500</v>
      </c>
      <c r="E82" s="41">
        <v>9500</v>
      </c>
      <c r="F82" s="39">
        <f t="shared" si="5"/>
        <v>11400</v>
      </c>
      <c r="G82" s="43">
        <v>7.4</v>
      </c>
      <c r="H82" s="39">
        <f t="shared" si="6"/>
        <v>84360</v>
      </c>
      <c r="I82" s="43"/>
      <c r="J82" s="43">
        <v>7.4</v>
      </c>
      <c r="K82" s="43"/>
      <c r="L82" s="40" t="s">
        <v>23</v>
      </c>
    </row>
    <row r="83" spans="1:12" ht="13" x14ac:dyDescent="0.25">
      <c r="A83" s="36">
        <v>74</v>
      </c>
      <c r="B83" s="37" t="s">
        <v>94</v>
      </c>
      <c r="C83" s="38" t="s">
        <v>22</v>
      </c>
      <c r="D83" s="42">
        <f t="shared" si="7"/>
        <v>19434</v>
      </c>
      <c r="E83" s="41">
        <v>19434</v>
      </c>
      <c r="F83" s="39">
        <f t="shared" si="5"/>
        <v>23320.799999999999</v>
      </c>
      <c r="G83" s="43">
        <v>114</v>
      </c>
      <c r="H83" s="39">
        <f t="shared" si="6"/>
        <v>2658571.1999999997</v>
      </c>
      <c r="I83" s="43">
        <v>114</v>
      </c>
      <c r="J83" s="43"/>
      <c r="K83" s="43"/>
      <c r="L83" s="40" t="s">
        <v>23</v>
      </c>
    </row>
    <row r="84" spans="1:12" ht="13" x14ac:dyDescent="0.25">
      <c r="A84" s="36">
        <v>75</v>
      </c>
      <c r="B84" s="37" t="s">
        <v>95</v>
      </c>
      <c r="C84" s="38"/>
      <c r="D84" s="42"/>
      <c r="E84" s="41"/>
      <c r="F84" s="39">
        <f t="shared" si="5"/>
        <v>0</v>
      </c>
      <c r="G84" s="43"/>
      <c r="H84" s="39">
        <f t="shared" si="6"/>
        <v>0</v>
      </c>
      <c r="I84" s="43"/>
      <c r="J84" s="43"/>
      <c r="K84" s="43"/>
      <c r="L84" s="40"/>
    </row>
    <row r="85" spans="1:12" ht="13" x14ac:dyDescent="0.25">
      <c r="A85" s="36">
        <v>76</v>
      </c>
      <c r="B85" s="37" t="s">
        <v>92</v>
      </c>
      <c r="C85" s="38" t="s">
        <v>28</v>
      </c>
      <c r="D85" s="42">
        <f t="shared" si="7"/>
        <v>1159.29</v>
      </c>
      <c r="E85" s="41">
        <v>1159.29</v>
      </c>
      <c r="F85" s="39">
        <f t="shared" si="5"/>
        <v>1391.1479999999999</v>
      </c>
      <c r="G85" s="43">
        <v>59.3</v>
      </c>
      <c r="H85" s="39">
        <f t="shared" si="6"/>
        <v>82495.076399999991</v>
      </c>
      <c r="I85" s="43">
        <v>59.3</v>
      </c>
      <c r="J85" s="43"/>
      <c r="K85" s="43"/>
      <c r="L85" s="40" t="s">
        <v>23</v>
      </c>
    </row>
    <row r="86" spans="1:12" ht="13" x14ac:dyDescent="0.25">
      <c r="A86" s="36">
        <v>77</v>
      </c>
      <c r="B86" s="37" t="s">
        <v>29</v>
      </c>
      <c r="C86" s="38" t="s">
        <v>28</v>
      </c>
      <c r="D86" s="42">
        <f t="shared" si="7"/>
        <v>795</v>
      </c>
      <c r="E86" s="41">
        <v>795</v>
      </c>
      <c r="F86" s="39">
        <f t="shared" si="5"/>
        <v>954</v>
      </c>
      <c r="G86" s="43">
        <v>17.8</v>
      </c>
      <c r="H86" s="39">
        <f t="shared" si="6"/>
        <v>16981.2</v>
      </c>
      <c r="I86" s="43">
        <v>17.8</v>
      </c>
      <c r="J86" s="43"/>
      <c r="K86" s="43"/>
      <c r="L86" s="40" t="s">
        <v>23</v>
      </c>
    </row>
    <row r="87" spans="1:12" ht="13" x14ac:dyDescent="0.25">
      <c r="A87" s="36">
        <v>78</v>
      </c>
      <c r="B87" s="37" t="s">
        <v>93</v>
      </c>
      <c r="C87" s="38" t="s">
        <v>32</v>
      </c>
      <c r="D87" s="42">
        <f t="shared" si="7"/>
        <v>9500</v>
      </c>
      <c r="E87" s="41">
        <v>9500</v>
      </c>
      <c r="F87" s="39">
        <f t="shared" si="5"/>
        <v>11400</v>
      </c>
      <c r="G87" s="43">
        <v>4.5</v>
      </c>
      <c r="H87" s="39">
        <f t="shared" si="6"/>
        <v>51300</v>
      </c>
      <c r="I87" s="43"/>
      <c r="J87" s="43">
        <v>4.5</v>
      </c>
      <c r="K87" s="43"/>
      <c r="L87" s="40" t="s">
        <v>23</v>
      </c>
    </row>
    <row r="88" spans="1:12" ht="13" x14ac:dyDescent="0.25">
      <c r="A88" s="36">
        <v>79</v>
      </c>
      <c r="B88" s="37" t="s">
        <v>96</v>
      </c>
      <c r="C88" s="38" t="s">
        <v>28</v>
      </c>
      <c r="D88" s="42">
        <f t="shared" si="7"/>
        <v>12500</v>
      </c>
      <c r="E88" s="41">
        <v>12500</v>
      </c>
      <c r="F88" s="39">
        <f t="shared" si="5"/>
        <v>15000</v>
      </c>
      <c r="G88" s="43">
        <v>64.8</v>
      </c>
      <c r="H88" s="39">
        <f t="shared" si="6"/>
        <v>972000</v>
      </c>
      <c r="I88" s="43">
        <v>64.8</v>
      </c>
      <c r="J88" s="43"/>
      <c r="K88" s="43"/>
      <c r="L88" s="40" t="s">
        <v>23</v>
      </c>
    </row>
    <row r="89" spans="1:12" ht="21.75" customHeight="1" x14ac:dyDescent="0.25">
      <c r="A89" s="35">
        <v>80</v>
      </c>
      <c r="B89" s="35" t="s">
        <v>97</v>
      </c>
      <c r="C89" s="29"/>
      <c r="D89" s="42"/>
      <c r="E89" s="34"/>
      <c r="F89" s="34"/>
      <c r="G89" s="34"/>
      <c r="H89" s="34"/>
      <c r="I89" s="34"/>
      <c r="J89" s="34"/>
      <c r="K89" s="34"/>
      <c r="L89" s="31"/>
    </row>
    <row r="90" spans="1:12" ht="13" x14ac:dyDescent="0.25">
      <c r="A90" s="36">
        <v>81</v>
      </c>
      <c r="B90" s="37" t="s">
        <v>98</v>
      </c>
      <c r="C90" s="38"/>
      <c r="D90" s="42"/>
      <c r="E90" s="41"/>
      <c r="F90" s="39">
        <f t="shared" ref="F90:F112" si="8">E90*1.2</f>
        <v>0</v>
      </c>
      <c r="G90" s="43"/>
      <c r="H90" s="39">
        <f t="shared" ref="H90:H112" si="9">F90*G90</f>
        <v>0</v>
      </c>
      <c r="I90" s="43"/>
      <c r="J90" s="43"/>
      <c r="K90" s="43"/>
      <c r="L90" s="40"/>
    </row>
    <row r="91" spans="1:12" ht="13" x14ac:dyDescent="0.25">
      <c r="A91" s="36">
        <v>82</v>
      </c>
      <c r="B91" s="37" t="s">
        <v>99</v>
      </c>
      <c r="C91" s="38" t="s">
        <v>28</v>
      </c>
      <c r="D91" s="42">
        <f t="shared" si="7"/>
        <v>795</v>
      </c>
      <c r="E91" s="41">
        <v>795</v>
      </c>
      <c r="F91" s="39">
        <f t="shared" si="8"/>
        <v>954</v>
      </c>
      <c r="G91" s="43">
        <v>674.3</v>
      </c>
      <c r="H91" s="39">
        <f t="shared" si="9"/>
        <v>643282.19999999995</v>
      </c>
      <c r="I91" s="43">
        <v>674.3</v>
      </c>
      <c r="J91" s="43"/>
      <c r="K91" s="43"/>
      <c r="L91" s="40" t="s">
        <v>23</v>
      </c>
    </row>
    <row r="92" spans="1:12" ht="13" x14ac:dyDescent="0.25">
      <c r="A92" s="36">
        <v>83</v>
      </c>
      <c r="B92" s="37" t="s">
        <v>100</v>
      </c>
      <c r="C92" s="38" t="s">
        <v>28</v>
      </c>
      <c r="D92" s="42">
        <f t="shared" si="7"/>
        <v>795</v>
      </c>
      <c r="E92" s="41">
        <v>795</v>
      </c>
      <c r="F92" s="39">
        <f t="shared" si="8"/>
        <v>954</v>
      </c>
      <c r="G92" s="43">
        <v>1650</v>
      </c>
      <c r="H92" s="39">
        <f t="shared" si="9"/>
        <v>1574100</v>
      </c>
      <c r="I92" s="43">
        <v>1650</v>
      </c>
      <c r="J92" s="43"/>
      <c r="K92" s="43"/>
      <c r="L92" s="40" t="s">
        <v>23</v>
      </c>
    </row>
    <row r="93" spans="1:12" ht="13" x14ac:dyDescent="0.25">
      <c r="A93" s="36">
        <v>84</v>
      </c>
      <c r="B93" s="37" t="s">
        <v>101</v>
      </c>
      <c r="C93" s="38" t="s">
        <v>28</v>
      </c>
      <c r="D93" s="42">
        <f t="shared" si="7"/>
        <v>3751.35</v>
      </c>
      <c r="E93" s="41">
        <v>3751.35</v>
      </c>
      <c r="F93" s="39">
        <f t="shared" si="8"/>
        <v>4501.62</v>
      </c>
      <c r="G93" s="43">
        <v>247</v>
      </c>
      <c r="H93" s="39">
        <f t="shared" si="9"/>
        <v>1111900.1399999999</v>
      </c>
      <c r="I93" s="43">
        <v>247</v>
      </c>
      <c r="J93" s="43"/>
      <c r="K93" s="43"/>
      <c r="L93" s="40" t="s">
        <v>23</v>
      </c>
    </row>
    <row r="94" spans="1:12" ht="13" x14ac:dyDescent="0.25">
      <c r="A94" s="36">
        <v>85</v>
      </c>
      <c r="B94" s="37" t="s">
        <v>24</v>
      </c>
      <c r="C94" s="38" t="s">
        <v>22</v>
      </c>
      <c r="D94" s="42">
        <f t="shared" si="7"/>
        <v>38400</v>
      </c>
      <c r="E94" s="41">
        <v>38400</v>
      </c>
      <c r="F94" s="39">
        <f t="shared" si="8"/>
        <v>46080</v>
      </c>
      <c r="G94" s="43">
        <v>55</v>
      </c>
      <c r="H94" s="39">
        <f t="shared" si="9"/>
        <v>2534400</v>
      </c>
      <c r="I94" s="43">
        <v>55</v>
      </c>
      <c r="J94" s="43"/>
      <c r="K94" s="43"/>
      <c r="L94" s="40" t="s">
        <v>23</v>
      </c>
    </row>
    <row r="95" spans="1:12" ht="13" x14ac:dyDescent="0.25">
      <c r="A95" s="36">
        <v>86</v>
      </c>
      <c r="B95" s="37" t="s">
        <v>102</v>
      </c>
      <c r="C95" s="38" t="s">
        <v>32</v>
      </c>
      <c r="D95" s="42">
        <f t="shared" si="7"/>
        <v>93200</v>
      </c>
      <c r="E95" s="41">
        <v>93200</v>
      </c>
      <c r="F95" s="39">
        <f t="shared" si="8"/>
        <v>111840</v>
      </c>
      <c r="G95" s="43">
        <v>0.78100000000000003</v>
      </c>
      <c r="H95" s="39">
        <f t="shared" si="9"/>
        <v>87347.040000000008</v>
      </c>
      <c r="I95" s="43">
        <v>0.78100000000000003</v>
      </c>
      <c r="J95" s="43"/>
      <c r="K95" s="43"/>
      <c r="L95" s="40" t="s">
        <v>23</v>
      </c>
    </row>
    <row r="96" spans="1:12" ht="13" x14ac:dyDescent="0.25">
      <c r="A96" s="36">
        <v>87</v>
      </c>
      <c r="B96" s="37" t="s">
        <v>103</v>
      </c>
      <c r="C96" s="38" t="s">
        <v>32</v>
      </c>
      <c r="D96" s="42">
        <f t="shared" si="7"/>
        <v>107900</v>
      </c>
      <c r="E96" s="41">
        <v>107900</v>
      </c>
      <c r="F96" s="39">
        <f t="shared" si="8"/>
        <v>129480</v>
      </c>
      <c r="G96" s="43">
        <v>0.03</v>
      </c>
      <c r="H96" s="39">
        <f t="shared" si="9"/>
        <v>3884.3999999999996</v>
      </c>
      <c r="I96" s="43">
        <v>0.03</v>
      </c>
      <c r="J96" s="43"/>
      <c r="K96" s="43">
        <v>0.03</v>
      </c>
      <c r="L96" s="40" t="s">
        <v>23</v>
      </c>
    </row>
    <row r="97" spans="1:12" ht="13" x14ac:dyDescent="0.25">
      <c r="A97" s="36">
        <v>88</v>
      </c>
      <c r="B97" s="37" t="s">
        <v>104</v>
      </c>
      <c r="C97" s="38" t="s">
        <v>32</v>
      </c>
      <c r="D97" s="42">
        <f t="shared" si="7"/>
        <v>90000</v>
      </c>
      <c r="E97" s="41">
        <v>90000</v>
      </c>
      <c r="F97" s="39">
        <f t="shared" si="8"/>
        <v>108000</v>
      </c>
      <c r="G97" s="43">
        <v>2.1110000000000002</v>
      </c>
      <c r="H97" s="39">
        <f t="shared" si="9"/>
        <v>227988.00000000003</v>
      </c>
      <c r="I97" s="43">
        <v>2.1110000000000002</v>
      </c>
      <c r="J97" s="43"/>
      <c r="K97" s="43"/>
      <c r="L97" s="40" t="s">
        <v>23</v>
      </c>
    </row>
    <row r="98" spans="1:12" ht="13" x14ac:dyDescent="0.25">
      <c r="A98" s="36">
        <v>89</v>
      </c>
      <c r="B98" s="37" t="s">
        <v>105</v>
      </c>
      <c r="C98" s="38" t="s">
        <v>32</v>
      </c>
      <c r="D98" s="42">
        <f t="shared" si="7"/>
        <v>107900</v>
      </c>
      <c r="E98" s="41">
        <v>107900</v>
      </c>
      <c r="F98" s="39">
        <f t="shared" si="8"/>
        <v>129480</v>
      </c>
      <c r="G98" s="43">
        <v>0.112</v>
      </c>
      <c r="H98" s="39">
        <f t="shared" si="9"/>
        <v>14501.76</v>
      </c>
      <c r="I98" s="43">
        <v>0.112</v>
      </c>
      <c r="J98" s="43"/>
      <c r="K98" s="43">
        <v>1.7999999999999999E-2</v>
      </c>
      <c r="L98" s="40" t="s">
        <v>23</v>
      </c>
    </row>
    <row r="99" spans="1:12" ht="13" x14ac:dyDescent="0.25">
      <c r="A99" s="36">
        <v>90</v>
      </c>
      <c r="B99" s="37" t="s">
        <v>106</v>
      </c>
      <c r="C99" s="38" t="s">
        <v>22</v>
      </c>
      <c r="D99" s="42">
        <f t="shared" si="7"/>
        <v>114</v>
      </c>
      <c r="E99" s="41">
        <v>114</v>
      </c>
      <c r="F99" s="39">
        <f t="shared" si="8"/>
        <v>136.79999999999998</v>
      </c>
      <c r="G99" s="43">
        <v>440</v>
      </c>
      <c r="H99" s="39">
        <f t="shared" si="9"/>
        <v>60191.999999999993</v>
      </c>
      <c r="I99" s="43"/>
      <c r="J99" s="43">
        <v>440</v>
      </c>
      <c r="K99" s="43"/>
      <c r="L99" s="40" t="s">
        <v>23</v>
      </c>
    </row>
    <row r="100" spans="1:12" ht="13" x14ac:dyDescent="0.25">
      <c r="A100" s="36">
        <v>91</v>
      </c>
      <c r="B100" s="37" t="s">
        <v>107</v>
      </c>
      <c r="C100" s="38"/>
      <c r="D100" s="42"/>
      <c r="E100" s="41"/>
      <c r="F100" s="39">
        <f t="shared" si="8"/>
        <v>0</v>
      </c>
      <c r="G100" s="43"/>
      <c r="H100" s="39">
        <f t="shared" si="9"/>
        <v>0</v>
      </c>
      <c r="I100" s="43"/>
      <c r="J100" s="43"/>
      <c r="K100" s="43"/>
      <c r="L100" s="40"/>
    </row>
    <row r="101" spans="1:12" ht="13" x14ac:dyDescent="0.25">
      <c r="A101" s="36">
        <v>92</v>
      </c>
      <c r="B101" s="37" t="s">
        <v>108</v>
      </c>
      <c r="C101" s="38" t="s">
        <v>32</v>
      </c>
      <c r="D101" s="42">
        <f t="shared" si="7"/>
        <v>96000</v>
      </c>
      <c r="E101" s="41">
        <v>96000</v>
      </c>
      <c r="F101" s="39">
        <f t="shared" si="8"/>
        <v>115200</v>
      </c>
      <c r="G101" s="43">
        <v>0.33</v>
      </c>
      <c r="H101" s="39">
        <f t="shared" si="9"/>
        <v>38016</v>
      </c>
      <c r="I101" s="43">
        <v>0.33</v>
      </c>
      <c r="J101" s="43"/>
      <c r="K101" s="43"/>
      <c r="L101" s="40" t="s">
        <v>23</v>
      </c>
    </row>
    <row r="102" spans="1:12" ht="13" x14ac:dyDescent="0.25">
      <c r="A102" s="36">
        <v>93</v>
      </c>
      <c r="B102" s="37" t="s">
        <v>109</v>
      </c>
      <c r="C102" s="38" t="s">
        <v>32</v>
      </c>
      <c r="D102" s="42">
        <f t="shared" si="7"/>
        <v>118700</v>
      </c>
      <c r="E102" s="41">
        <v>118700</v>
      </c>
      <c r="F102" s="39">
        <f t="shared" si="8"/>
        <v>142440</v>
      </c>
      <c r="G102" s="43">
        <v>8.7999999999999995E-2</v>
      </c>
      <c r="H102" s="39">
        <f t="shared" si="9"/>
        <v>12534.72</v>
      </c>
      <c r="I102" s="43">
        <v>8.7999999999999995E-2</v>
      </c>
      <c r="J102" s="43"/>
      <c r="K102" s="43"/>
      <c r="L102" s="40" t="s">
        <v>23</v>
      </c>
    </row>
    <row r="103" spans="1:12" ht="13" x14ac:dyDescent="0.25">
      <c r="A103" s="36">
        <v>94</v>
      </c>
      <c r="B103" s="37" t="s">
        <v>110</v>
      </c>
      <c r="C103" s="38" t="s">
        <v>32</v>
      </c>
      <c r="D103" s="42">
        <f t="shared" si="7"/>
        <v>118700</v>
      </c>
      <c r="E103" s="41">
        <v>118700</v>
      </c>
      <c r="F103" s="39">
        <f t="shared" si="8"/>
        <v>142440</v>
      </c>
      <c r="G103" s="43">
        <v>6.6000000000000003E-2</v>
      </c>
      <c r="H103" s="39">
        <f t="shared" si="9"/>
        <v>9401.0400000000009</v>
      </c>
      <c r="I103" s="43">
        <v>6.6000000000000003E-2</v>
      </c>
      <c r="J103" s="43"/>
      <c r="K103" s="43">
        <v>5.2999999999999999E-2</v>
      </c>
      <c r="L103" s="40" t="s">
        <v>23</v>
      </c>
    </row>
    <row r="104" spans="1:12" ht="13" x14ac:dyDescent="0.25">
      <c r="A104" s="36">
        <v>95</v>
      </c>
      <c r="B104" s="37" t="s">
        <v>111</v>
      </c>
      <c r="C104" s="38" t="s">
        <v>22</v>
      </c>
      <c r="D104" s="42">
        <f t="shared" si="7"/>
        <v>800</v>
      </c>
      <c r="E104" s="41">
        <v>800</v>
      </c>
      <c r="F104" s="39">
        <f t="shared" si="8"/>
        <v>960</v>
      </c>
      <c r="G104" s="43">
        <v>110</v>
      </c>
      <c r="H104" s="39">
        <f t="shared" si="9"/>
        <v>105600</v>
      </c>
      <c r="I104" s="43"/>
      <c r="J104" s="43">
        <v>110</v>
      </c>
      <c r="K104" s="43"/>
      <c r="L104" s="40" t="s">
        <v>23</v>
      </c>
    </row>
    <row r="105" spans="1:12" ht="13" x14ac:dyDescent="0.25">
      <c r="A105" s="36">
        <v>96</v>
      </c>
      <c r="B105" s="37" t="s">
        <v>112</v>
      </c>
      <c r="C105" s="38"/>
      <c r="D105" s="42"/>
      <c r="E105" s="41"/>
      <c r="F105" s="39">
        <f t="shared" si="8"/>
        <v>0</v>
      </c>
      <c r="G105" s="43"/>
      <c r="H105" s="39">
        <f t="shared" si="9"/>
        <v>0</v>
      </c>
      <c r="I105" s="43"/>
      <c r="J105" s="43"/>
      <c r="K105" s="43"/>
      <c r="L105" s="40"/>
    </row>
    <row r="106" spans="1:12" ht="13" x14ac:dyDescent="0.25">
      <c r="A106" s="36">
        <v>97</v>
      </c>
      <c r="B106" s="37" t="s">
        <v>113</v>
      </c>
      <c r="C106" s="38" t="s">
        <v>32</v>
      </c>
      <c r="D106" s="42">
        <f t="shared" si="7"/>
        <v>93200</v>
      </c>
      <c r="E106" s="41">
        <v>93200</v>
      </c>
      <c r="F106" s="39">
        <f t="shared" si="8"/>
        <v>111840</v>
      </c>
      <c r="G106" s="43">
        <v>3.3679999999999999</v>
      </c>
      <c r="H106" s="39">
        <f t="shared" si="9"/>
        <v>376677.12</v>
      </c>
      <c r="I106" s="43">
        <v>3.3679999999999999</v>
      </c>
      <c r="J106" s="43"/>
      <c r="K106" s="43"/>
      <c r="L106" s="40" t="s">
        <v>23</v>
      </c>
    </row>
    <row r="107" spans="1:12" ht="13" x14ac:dyDescent="0.25">
      <c r="A107" s="36">
        <v>98</v>
      </c>
      <c r="B107" s="37" t="s">
        <v>108</v>
      </c>
      <c r="C107" s="38" t="s">
        <v>32</v>
      </c>
      <c r="D107" s="42">
        <f t="shared" si="7"/>
        <v>96000</v>
      </c>
      <c r="E107" s="41">
        <v>96000</v>
      </c>
      <c r="F107" s="39">
        <f t="shared" si="8"/>
        <v>115200</v>
      </c>
      <c r="G107" s="43">
        <v>0.26600000000000001</v>
      </c>
      <c r="H107" s="39">
        <f t="shared" si="9"/>
        <v>30643.200000000001</v>
      </c>
      <c r="I107" s="43">
        <v>0.26600000000000001</v>
      </c>
      <c r="J107" s="43"/>
      <c r="K107" s="43"/>
      <c r="L107" s="40" t="s">
        <v>23</v>
      </c>
    </row>
    <row r="108" spans="1:12" ht="13" x14ac:dyDescent="0.25">
      <c r="A108" s="36">
        <v>99</v>
      </c>
      <c r="B108" s="37" t="s">
        <v>109</v>
      </c>
      <c r="C108" s="38" t="s">
        <v>32</v>
      </c>
      <c r="D108" s="42">
        <f t="shared" si="7"/>
        <v>118700</v>
      </c>
      <c r="E108" s="41">
        <v>118700</v>
      </c>
      <c r="F108" s="39">
        <f t="shared" si="8"/>
        <v>142440</v>
      </c>
      <c r="G108" s="43">
        <v>8.7999999999999995E-2</v>
      </c>
      <c r="H108" s="39">
        <f t="shared" si="9"/>
        <v>12534.72</v>
      </c>
      <c r="I108" s="43">
        <v>8.7999999999999995E-2</v>
      </c>
      <c r="J108" s="43"/>
      <c r="K108" s="43"/>
      <c r="L108" s="40" t="s">
        <v>23</v>
      </c>
    </row>
    <row r="109" spans="1:12" ht="13" x14ac:dyDescent="0.25">
      <c r="A109" s="36">
        <v>100</v>
      </c>
      <c r="B109" s="37" t="s">
        <v>114</v>
      </c>
      <c r="C109" s="38" t="s">
        <v>26</v>
      </c>
      <c r="D109" s="42">
        <f t="shared" si="7"/>
        <v>998</v>
      </c>
      <c r="E109" s="41">
        <v>998</v>
      </c>
      <c r="F109" s="39">
        <f t="shared" si="8"/>
        <v>1197.5999999999999</v>
      </c>
      <c r="G109" s="43">
        <v>70.400000000000006</v>
      </c>
      <c r="H109" s="39">
        <f t="shared" si="9"/>
        <v>84311.039999999994</v>
      </c>
      <c r="I109" s="43"/>
      <c r="J109" s="43">
        <v>70.400000000000006</v>
      </c>
      <c r="K109" s="43"/>
      <c r="L109" s="40" t="s">
        <v>23</v>
      </c>
    </row>
    <row r="110" spans="1:12" ht="13" x14ac:dyDescent="0.25">
      <c r="A110" s="36">
        <v>101</v>
      </c>
      <c r="B110" s="37" t="s">
        <v>115</v>
      </c>
      <c r="C110" s="38" t="s">
        <v>26</v>
      </c>
      <c r="D110" s="42">
        <f t="shared" si="7"/>
        <v>276</v>
      </c>
      <c r="E110" s="41">
        <v>276</v>
      </c>
      <c r="F110" s="39">
        <f t="shared" si="8"/>
        <v>331.2</v>
      </c>
      <c r="G110" s="43">
        <v>111.4</v>
      </c>
      <c r="H110" s="39">
        <f t="shared" si="9"/>
        <v>36895.68</v>
      </c>
      <c r="I110" s="43"/>
      <c r="J110" s="43">
        <v>111.4</v>
      </c>
      <c r="K110" s="43"/>
      <c r="L110" s="40" t="s">
        <v>23</v>
      </c>
    </row>
    <row r="111" spans="1:12" ht="13" x14ac:dyDescent="0.25">
      <c r="A111" s="36">
        <v>102</v>
      </c>
      <c r="B111" s="37" t="s">
        <v>116</v>
      </c>
      <c r="C111" s="38" t="s">
        <v>32</v>
      </c>
      <c r="D111" s="42">
        <f t="shared" si="7"/>
        <v>134000</v>
      </c>
      <c r="E111" s="41">
        <v>134000</v>
      </c>
      <c r="F111" s="39">
        <f t="shared" si="8"/>
        <v>160800</v>
      </c>
      <c r="G111" s="43">
        <v>0.48</v>
      </c>
      <c r="H111" s="39">
        <f t="shared" si="9"/>
        <v>77184</v>
      </c>
      <c r="I111" s="43"/>
      <c r="J111" s="43">
        <v>0.48</v>
      </c>
      <c r="K111" s="43"/>
      <c r="L111" s="40" t="s">
        <v>23</v>
      </c>
    </row>
    <row r="112" spans="1:12" ht="13" x14ac:dyDescent="0.25">
      <c r="A112" s="36">
        <v>103</v>
      </c>
      <c r="B112" s="37" t="s">
        <v>117</v>
      </c>
      <c r="C112" s="38" t="s">
        <v>32</v>
      </c>
      <c r="D112" s="42">
        <f t="shared" si="7"/>
        <v>38550</v>
      </c>
      <c r="E112" s="41">
        <v>38550</v>
      </c>
      <c r="F112" s="39">
        <f t="shared" si="8"/>
        <v>46260</v>
      </c>
      <c r="G112" s="43">
        <v>2.4500000000000002</v>
      </c>
      <c r="H112" s="39">
        <f t="shared" si="9"/>
        <v>113337.00000000001</v>
      </c>
      <c r="I112" s="43"/>
      <c r="J112" s="43">
        <v>2.4500000000000002</v>
      </c>
      <c r="K112" s="43"/>
      <c r="L112" s="40" t="s">
        <v>23</v>
      </c>
    </row>
    <row r="113" spans="1:12" ht="21.75" customHeight="1" x14ac:dyDescent="0.25">
      <c r="A113" s="35">
        <v>104</v>
      </c>
      <c r="B113" s="35" t="s">
        <v>118</v>
      </c>
      <c r="C113" s="29"/>
      <c r="D113" s="42"/>
      <c r="E113" s="34"/>
      <c r="F113" s="34"/>
      <c r="G113" s="34"/>
      <c r="H113" s="34"/>
      <c r="I113" s="34"/>
      <c r="J113" s="34"/>
      <c r="K113" s="34"/>
      <c r="L113" s="31"/>
    </row>
    <row r="114" spans="1:12" ht="13" x14ac:dyDescent="0.25">
      <c r="A114" s="36">
        <v>105</v>
      </c>
      <c r="B114" s="37" t="s">
        <v>119</v>
      </c>
      <c r="C114" s="38"/>
      <c r="D114" s="42"/>
      <c r="E114" s="41"/>
      <c r="F114" s="39">
        <f t="shared" ref="F114:F145" si="10">E114*1.2</f>
        <v>0</v>
      </c>
      <c r="G114" s="43"/>
      <c r="H114" s="39">
        <f t="shared" ref="H114:H145" si="11">F114*G114</f>
        <v>0</v>
      </c>
      <c r="I114" s="43"/>
      <c r="J114" s="43"/>
      <c r="K114" s="43"/>
      <c r="L114" s="40"/>
    </row>
    <row r="115" spans="1:12" ht="26" x14ac:dyDescent="0.25">
      <c r="A115" s="36">
        <v>106</v>
      </c>
      <c r="B115" s="37" t="s">
        <v>120</v>
      </c>
      <c r="C115" s="38" t="s">
        <v>78</v>
      </c>
      <c r="D115" s="42">
        <f t="shared" si="7"/>
        <v>3700</v>
      </c>
      <c r="E115" s="41">
        <v>3700</v>
      </c>
      <c r="F115" s="39">
        <f t="shared" si="10"/>
        <v>4440</v>
      </c>
      <c r="G115" s="43">
        <v>64.099999999999994</v>
      </c>
      <c r="H115" s="39">
        <f t="shared" si="11"/>
        <v>284604</v>
      </c>
      <c r="I115" s="43">
        <v>64.099999999999994</v>
      </c>
      <c r="J115" s="43"/>
      <c r="K115" s="43">
        <v>6.31</v>
      </c>
      <c r="L115" s="40" t="s">
        <v>23</v>
      </c>
    </row>
    <row r="116" spans="1:12" ht="13" x14ac:dyDescent="0.25">
      <c r="A116" s="36">
        <v>107</v>
      </c>
      <c r="B116" s="37" t="s">
        <v>29</v>
      </c>
      <c r="C116" s="38" t="s">
        <v>28</v>
      </c>
      <c r="D116" s="42">
        <f t="shared" si="7"/>
        <v>795</v>
      </c>
      <c r="E116" s="41">
        <v>795</v>
      </c>
      <c r="F116" s="39">
        <f t="shared" si="10"/>
        <v>954</v>
      </c>
      <c r="G116" s="43">
        <v>8.0399999999999991</v>
      </c>
      <c r="H116" s="39">
        <f t="shared" si="11"/>
        <v>7670.1599999999989</v>
      </c>
      <c r="I116" s="43">
        <v>8.0399999999999991</v>
      </c>
      <c r="J116" s="43"/>
      <c r="K116" s="43"/>
      <c r="L116" s="40" t="s">
        <v>23</v>
      </c>
    </row>
    <row r="117" spans="1:12" ht="13" x14ac:dyDescent="0.25">
      <c r="A117" s="36">
        <v>108</v>
      </c>
      <c r="B117" s="37" t="s">
        <v>121</v>
      </c>
      <c r="C117" s="38" t="s">
        <v>22</v>
      </c>
      <c r="D117" s="42">
        <f t="shared" si="7"/>
        <v>650</v>
      </c>
      <c r="E117" s="41">
        <v>650</v>
      </c>
      <c r="F117" s="39">
        <f t="shared" si="10"/>
        <v>780</v>
      </c>
      <c r="G117" s="43">
        <v>14</v>
      </c>
      <c r="H117" s="39">
        <f t="shared" si="11"/>
        <v>10920</v>
      </c>
      <c r="I117" s="43">
        <v>14</v>
      </c>
      <c r="J117" s="43"/>
      <c r="K117" s="43"/>
      <c r="L117" s="40" t="s">
        <v>23</v>
      </c>
    </row>
    <row r="118" spans="1:12" ht="13" x14ac:dyDescent="0.25">
      <c r="A118" s="36">
        <v>109</v>
      </c>
      <c r="B118" s="37" t="s">
        <v>122</v>
      </c>
      <c r="C118" s="38" t="s">
        <v>22</v>
      </c>
      <c r="D118" s="42">
        <f t="shared" si="7"/>
        <v>850</v>
      </c>
      <c r="E118" s="41">
        <v>850</v>
      </c>
      <c r="F118" s="39">
        <f t="shared" si="10"/>
        <v>1020</v>
      </c>
      <c r="G118" s="43">
        <v>4</v>
      </c>
      <c r="H118" s="39">
        <f t="shared" si="11"/>
        <v>4080</v>
      </c>
      <c r="I118" s="43">
        <v>4</v>
      </c>
      <c r="J118" s="43"/>
      <c r="K118" s="43"/>
      <c r="L118" s="40" t="s">
        <v>23</v>
      </c>
    </row>
    <row r="119" spans="1:12" ht="26" x14ac:dyDescent="0.25">
      <c r="A119" s="36">
        <v>110</v>
      </c>
      <c r="B119" s="37" t="s">
        <v>123</v>
      </c>
      <c r="C119" s="38" t="s">
        <v>78</v>
      </c>
      <c r="D119" s="42">
        <f t="shared" si="7"/>
        <v>399</v>
      </c>
      <c r="E119" s="41">
        <v>399</v>
      </c>
      <c r="F119" s="39">
        <f t="shared" si="10"/>
        <v>478.79999999999995</v>
      </c>
      <c r="G119" s="43">
        <v>9</v>
      </c>
      <c r="H119" s="39">
        <f t="shared" si="11"/>
        <v>4309.2</v>
      </c>
      <c r="I119" s="43">
        <v>9</v>
      </c>
      <c r="J119" s="43"/>
      <c r="K119" s="43"/>
      <c r="L119" s="40"/>
    </row>
    <row r="120" spans="1:12" ht="13" x14ac:dyDescent="0.25">
      <c r="A120" s="36">
        <v>111</v>
      </c>
      <c r="B120" s="37" t="s">
        <v>124</v>
      </c>
      <c r="C120" s="38" t="s">
        <v>22</v>
      </c>
      <c r="D120" s="42">
        <f t="shared" si="7"/>
        <v>399</v>
      </c>
      <c r="E120" s="41">
        <v>399</v>
      </c>
      <c r="F120" s="39">
        <f t="shared" si="10"/>
        <v>478.79999999999995</v>
      </c>
      <c r="G120" s="43">
        <v>38</v>
      </c>
      <c r="H120" s="39">
        <f t="shared" si="11"/>
        <v>18194.399999999998</v>
      </c>
      <c r="I120" s="43">
        <v>38</v>
      </c>
      <c r="J120" s="43"/>
      <c r="K120" s="43"/>
      <c r="L120" s="40"/>
    </row>
    <row r="121" spans="1:12" ht="13" x14ac:dyDescent="0.25">
      <c r="A121" s="36">
        <v>112</v>
      </c>
      <c r="B121" s="37" t="s">
        <v>125</v>
      </c>
      <c r="C121" s="38"/>
      <c r="D121" s="42"/>
      <c r="E121" s="41"/>
      <c r="F121" s="39">
        <f t="shared" si="10"/>
        <v>0</v>
      </c>
      <c r="G121" s="43"/>
      <c r="H121" s="39">
        <f t="shared" si="11"/>
        <v>0</v>
      </c>
      <c r="I121" s="43"/>
      <c r="J121" s="43"/>
      <c r="K121" s="43"/>
      <c r="L121" s="40"/>
    </row>
    <row r="122" spans="1:12" ht="26" x14ac:dyDescent="0.25">
      <c r="A122" s="36">
        <v>113</v>
      </c>
      <c r="B122" s="37" t="s">
        <v>126</v>
      </c>
      <c r="C122" s="38" t="s">
        <v>22</v>
      </c>
      <c r="D122" s="42">
        <f t="shared" si="7"/>
        <v>11650000</v>
      </c>
      <c r="E122" s="41">
        <v>11650000</v>
      </c>
      <c r="F122" s="39">
        <f t="shared" si="10"/>
        <v>13980000</v>
      </c>
      <c r="G122" s="43">
        <v>5</v>
      </c>
      <c r="H122" s="39">
        <f t="shared" si="11"/>
        <v>69900000</v>
      </c>
      <c r="I122" s="43"/>
      <c r="J122" s="43"/>
      <c r="K122" s="43" t="s">
        <v>207</v>
      </c>
      <c r="L122" s="40" t="s">
        <v>23</v>
      </c>
    </row>
    <row r="123" spans="1:12" ht="13" x14ac:dyDescent="0.25">
      <c r="A123" s="36">
        <v>114</v>
      </c>
      <c r="B123" s="37" t="s">
        <v>29</v>
      </c>
      <c r="C123" s="38" t="s">
        <v>28</v>
      </c>
      <c r="D123" s="42">
        <f t="shared" si="7"/>
        <v>795</v>
      </c>
      <c r="E123" s="41">
        <v>795</v>
      </c>
      <c r="F123" s="39">
        <f t="shared" si="10"/>
        <v>954</v>
      </c>
      <c r="G123" s="43">
        <v>4.4000000000000004</v>
      </c>
      <c r="H123" s="39">
        <f t="shared" si="11"/>
        <v>4197.6000000000004</v>
      </c>
      <c r="I123" s="43">
        <v>4.4000000000000004</v>
      </c>
      <c r="J123" s="43"/>
      <c r="K123" s="43"/>
      <c r="L123" s="40" t="s">
        <v>23</v>
      </c>
    </row>
    <row r="124" spans="1:12" ht="39" x14ac:dyDescent="0.25">
      <c r="A124" s="36">
        <v>115</v>
      </c>
      <c r="B124" s="37" t="s">
        <v>127</v>
      </c>
      <c r="C124" s="38"/>
      <c r="D124" s="42"/>
      <c r="E124" s="41"/>
      <c r="F124" s="39">
        <f t="shared" si="10"/>
        <v>0</v>
      </c>
      <c r="G124" s="43"/>
      <c r="H124" s="39">
        <f t="shared" si="11"/>
        <v>0</v>
      </c>
      <c r="I124" s="43"/>
      <c r="J124" s="43"/>
      <c r="K124" s="43"/>
      <c r="L124" s="40"/>
    </row>
    <row r="125" spans="1:12" ht="13" x14ac:dyDescent="0.25">
      <c r="A125" s="36">
        <v>116</v>
      </c>
      <c r="B125" s="37" t="s">
        <v>128</v>
      </c>
      <c r="C125" s="38" t="s">
        <v>22</v>
      </c>
      <c r="D125" s="42">
        <f t="shared" si="7"/>
        <v>12460</v>
      </c>
      <c r="E125" s="41">
        <v>12460</v>
      </c>
      <c r="F125" s="39">
        <f t="shared" si="10"/>
        <v>14952</v>
      </c>
      <c r="G125" s="43">
        <v>5</v>
      </c>
      <c r="H125" s="39">
        <f t="shared" si="11"/>
        <v>74760</v>
      </c>
      <c r="I125" s="43"/>
      <c r="J125" s="43"/>
      <c r="K125" s="43"/>
      <c r="L125" s="40" t="s">
        <v>23</v>
      </c>
    </row>
    <row r="126" spans="1:12" ht="13" x14ac:dyDescent="0.25">
      <c r="A126" s="36">
        <v>117</v>
      </c>
      <c r="B126" s="37" t="s">
        <v>129</v>
      </c>
      <c r="C126" s="38" t="s">
        <v>22</v>
      </c>
      <c r="D126" s="42">
        <f t="shared" si="7"/>
        <v>8120</v>
      </c>
      <c r="E126" s="41">
        <v>8120</v>
      </c>
      <c r="F126" s="39">
        <f t="shared" si="10"/>
        <v>9744</v>
      </c>
      <c r="G126" s="43">
        <v>2</v>
      </c>
      <c r="H126" s="39">
        <f t="shared" si="11"/>
        <v>19488</v>
      </c>
      <c r="I126" s="43">
        <v>2</v>
      </c>
      <c r="J126" s="43"/>
      <c r="K126" s="43"/>
      <c r="L126" s="40" t="s">
        <v>23</v>
      </c>
    </row>
    <row r="127" spans="1:12" ht="13" x14ac:dyDescent="0.25">
      <c r="A127" s="36">
        <v>118</v>
      </c>
      <c r="B127" s="37" t="s">
        <v>130</v>
      </c>
      <c r="C127" s="38" t="s">
        <v>22</v>
      </c>
      <c r="D127" s="42">
        <f t="shared" si="7"/>
        <v>10370</v>
      </c>
      <c r="E127" s="41">
        <v>10370</v>
      </c>
      <c r="F127" s="39">
        <f t="shared" si="10"/>
        <v>12444</v>
      </c>
      <c r="G127" s="43">
        <v>8</v>
      </c>
      <c r="H127" s="39">
        <f t="shared" si="11"/>
        <v>99552</v>
      </c>
      <c r="I127" s="43">
        <v>8</v>
      </c>
      <c r="J127" s="43"/>
      <c r="K127" s="43"/>
      <c r="L127" s="40" t="s">
        <v>23</v>
      </c>
    </row>
    <row r="128" spans="1:12" ht="13" x14ac:dyDescent="0.25">
      <c r="A128" s="36">
        <v>119</v>
      </c>
      <c r="B128" s="37" t="s">
        <v>131</v>
      </c>
      <c r="C128" s="38" t="s">
        <v>22</v>
      </c>
      <c r="D128" s="42">
        <f t="shared" si="7"/>
        <v>12395</v>
      </c>
      <c r="E128" s="41">
        <v>12395</v>
      </c>
      <c r="F128" s="39">
        <f t="shared" si="10"/>
        <v>14874</v>
      </c>
      <c r="G128" s="43">
        <v>4</v>
      </c>
      <c r="H128" s="39">
        <f t="shared" si="11"/>
        <v>59496</v>
      </c>
      <c r="I128" s="43">
        <v>4</v>
      </c>
      <c r="J128" s="43"/>
      <c r="K128" s="43"/>
      <c r="L128" s="40" t="s">
        <v>23</v>
      </c>
    </row>
    <row r="129" spans="1:12" ht="13" x14ac:dyDescent="0.25">
      <c r="A129" s="36">
        <v>120</v>
      </c>
      <c r="B129" s="37" t="s">
        <v>132</v>
      </c>
      <c r="C129" s="38" t="s">
        <v>22</v>
      </c>
      <c r="D129" s="42">
        <f t="shared" si="7"/>
        <v>8290</v>
      </c>
      <c r="E129" s="41">
        <v>8290</v>
      </c>
      <c r="F129" s="39">
        <f t="shared" si="10"/>
        <v>9948</v>
      </c>
      <c r="G129" s="43">
        <v>1</v>
      </c>
      <c r="H129" s="39">
        <f t="shared" si="11"/>
        <v>9948</v>
      </c>
      <c r="I129" s="43">
        <v>1</v>
      </c>
      <c r="J129" s="43"/>
      <c r="K129" s="43"/>
      <c r="L129" s="40" t="s">
        <v>23</v>
      </c>
    </row>
    <row r="130" spans="1:12" ht="13" x14ac:dyDescent="0.25">
      <c r="A130" s="36">
        <v>121</v>
      </c>
      <c r="B130" s="37" t="s">
        <v>133</v>
      </c>
      <c r="C130" s="38" t="s">
        <v>22</v>
      </c>
      <c r="D130" s="42">
        <f t="shared" si="7"/>
        <v>800</v>
      </c>
      <c r="E130" s="41">
        <v>800</v>
      </c>
      <c r="F130" s="39">
        <f t="shared" si="10"/>
        <v>960</v>
      </c>
      <c r="G130" s="43">
        <v>12</v>
      </c>
      <c r="H130" s="39">
        <f t="shared" si="11"/>
        <v>11520</v>
      </c>
      <c r="I130" s="43">
        <v>12</v>
      </c>
      <c r="J130" s="43"/>
      <c r="K130" s="43"/>
      <c r="L130" s="40" t="s">
        <v>23</v>
      </c>
    </row>
    <row r="131" spans="1:12" ht="13" x14ac:dyDescent="0.25">
      <c r="A131" s="36">
        <v>122</v>
      </c>
      <c r="B131" s="37" t="s">
        <v>134</v>
      </c>
      <c r="C131" s="38" t="s">
        <v>22</v>
      </c>
      <c r="D131" s="42">
        <f t="shared" si="7"/>
        <v>2050</v>
      </c>
      <c r="E131" s="41">
        <v>2050</v>
      </c>
      <c r="F131" s="39">
        <f t="shared" si="10"/>
        <v>2460</v>
      </c>
      <c r="G131" s="43">
        <v>4</v>
      </c>
      <c r="H131" s="39">
        <f t="shared" si="11"/>
        <v>9840</v>
      </c>
      <c r="I131" s="43">
        <v>4</v>
      </c>
      <c r="J131" s="43"/>
      <c r="K131" s="43"/>
      <c r="L131" s="40" t="s">
        <v>23</v>
      </c>
    </row>
    <row r="132" spans="1:12" ht="13" x14ac:dyDescent="0.25">
      <c r="A132" s="36">
        <v>123</v>
      </c>
      <c r="B132" s="37" t="s">
        <v>135</v>
      </c>
      <c r="C132" s="38" t="s">
        <v>22</v>
      </c>
      <c r="D132" s="42">
        <f t="shared" si="7"/>
        <v>1409.21</v>
      </c>
      <c r="E132" s="41">
        <v>1409.21</v>
      </c>
      <c r="F132" s="39">
        <f t="shared" si="10"/>
        <v>1691.0519999999999</v>
      </c>
      <c r="G132" s="43">
        <v>7</v>
      </c>
      <c r="H132" s="39">
        <f t="shared" si="11"/>
        <v>11837.364</v>
      </c>
      <c r="I132" s="43">
        <v>7</v>
      </c>
      <c r="J132" s="43"/>
      <c r="K132" s="43"/>
      <c r="L132" s="40" t="s">
        <v>23</v>
      </c>
    </row>
    <row r="133" spans="1:12" ht="13" x14ac:dyDescent="0.25">
      <c r="A133" s="36">
        <v>124</v>
      </c>
      <c r="B133" s="37" t="s">
        <v>71</v>
      </c>
      <c r="C133" s="38" t="s">
        <v>28</v>
      </c>
      <c r="D133" s="42">
        <f t="shared" si="7"/>
        <v>14250</v>
      </c>
      <c r="E133" s="41">
        <v>14250</v>
      </c>
      <c r="F133" s="39">
        <f t="shared" si="10"/>
        <v>17100</v>
      </c>
      <c r="G133" s="43">
        <v>4</v>
      </c>
      <c r="H133" s="39">
        <f t="shared" si="11"/>
        <v>68400</v>
      </c>
      <c r="I133" s="43">
        <v>4</v>
      </c>
      <c r="J133" s="43"/>
      <c r="K133" s="43"/>
      <c r="L133" s="40" t="s">
        <v>23</v>
      </c>
    </row>
    <row r="134" spans="1:12" ht="39" x14ac:dyDescent="0.25">
      <c r="A134" s="36">
        <v>125</v>
      </c>
      <c r="B134" s="37" t="s">
        <v>136</v>
      </c>
      <c r="C134" s="38" t="s">
        <v>22</v>
      </c>
      <c r="D134" s="42">
        <f t="shared" si="7"/>
        <v>13500</v>
      </c>
      <c r="E134" s="41">
        <v>13500</v>
      </c>
      <c r="F134" s="39">
        <f t="shared" si="10"/>
        <v>16200</v>
      </c>
      <c r="G134" s="43">
        <v>5</v>
      </c>
      <c r="H134" s="39">
        <f t="shared" si="11"/>
        <v>81000</v>
      </c>
      <c r="I134" s="43">
        <v>5</v>
      </c>
      <c r="J134" s="43"/>
      <c r="K134" s="43"/>
      <c r="L134" s="40" t="s">
        <v>23</v>
      </c>
    </row>
    <row r="135" spans="1:12" ht="13" x14ac:dyDescent="0.25">
      <c r="A135" s="36">
        <v>126</v>
      </c>
      <c r="B135" s="37" t="s">
        <v>137</v>
      </c>
      <c r="C135" s="38" t="s">
        <v>22</v>
      </c>
      <c r="D135" s="42">
        <f t="shared" si="7"/>
        <v>1500</v>
      </c>
      <c r="E135" s="41">
        <v>1500</v>
      </c>
      <c r="F135" s="39">
        <f t="shared" si="10"/>
        <v>1800</v>
      </c>
      <c r="G135" s="43">
        <v>4</v>
      </c>
      <c r="H135" s="39">
        <f t="shared" si="11"/>
        <v>7200</v>
      </c>
      <c r="I135" s="43"/>
      <c r="J135" s="43">
        <v>4</v>
      </c>
      <c r="K135" s="43"/>
      <c r="L135" s="40" t="s">
        <v>23</v>
      </c>
    </row>
    <row r="136" spans="1:12" ht="13" x14ac:dyDescent="0.25">
      <c r="A136" s="36">
        <v>127</v>
      </c>
      <c r="B136" s="37" t="s">
        <v>138</v>
      </c>
      <c r="C136" s="38" t="s">
        <v>22</v>
      </c>
      <c r="D136" s="42">
        <f t="shared" si="7"/>
        <v>3900</v>
      </c>
      <c r="E136" s="41">
        <v>3900</v>
      </c>
      <c r="F136" s="39">
        <f t="shared" si="10"/>
        <v>4680</v>
      </c>
      <c r="G136" s="43">
        <v>1</v>
      </c>
      <c r="H136" s="39">
        <f t="shared" si="11"/>
        <v>4680</v>
      </c>
      <c r="I136" s="43"/>
      <c r="J136" s="43">
        <v>1</v>
      </c>
      <c r="K136" s="43"/>
      <c r="L136" s="40" t="s">
        <v>23</v>
      </c>
    </row>
    <row r="137" spans="1:12" ht="65" x14ac:dyDescent="0.25">
      <c r="A137" s="36">
        <v>128</v>
      </c>
      <c r="B137" s="37" t="s">
        <v>139</v>
      </c>
      <c r="C137" s="38" t="s">
        <v>22</v>
      </c>
      <c r="D137" s="42">
        <f t="shared" si="7"/>
        <v>40000</v>
      </c>
      <c r="E137" s="41">
        <v>40000</v>
      </c>
      <c r="F137" s="39">
        <f t="shared" si="10"/>
        <v>48000</v>
      </c>
      <c r="G137" s="43">
        <v>4</v>
      </c>
      <c r="H137" s="39">
        <f t="shared" si="11"/>
        <v>192000</v>
      </c>
      <c r="I137" s="43">
        <v>4</v>
      </c>
      <c r="J137" s="43">
        <v>4</v>
      </c>
      <c r="K137" s="43"/>
      <c r="L137" s="40" t="s">
        <v>23</v>
      </c>
    </row>
    <row r="138" spans="1:12" ht="26" x14ac:dyDescent="0.25">
      <c r="A138" s="36">
        <v>129</v>
      </c>
      <c r="B138" s="37" t="s">
        <v>140</v>
      </c>
      <c r="C138" s="38" t="s">
        <v>22</v>
      </c>
      <c r="D138" s="42">
        <f t="shared" si="7"/>
        <v>15000</v>
      </c>
      <c r="E138" s="41">
        <v>15000</v>
      </c>
      <c r="F138" s="39">
        <f t="shared" si="10"/>
        <v>18000</v>
      </c>
      <c r="G138" s="43">
        <v>1</v>
      </c>
      <c r="H138" s="39">
        <f t="shared" si="11"/>
        <v>18000</v>
      </c>
      <c r="I138" s="43"/>
      <c r="J138" s="43">
        <v>1</v>
      </c>
      <c r="K138" s="43"/>
      <c r="L138" s="40" t="s">
        <v>23</v>
      </c>
    </row>
    <row r="139" spans="1:12" ht="26" x14ac:dyDescent="0.25">
      <c r="A139" s="36">
        <v>130</v>
      </c>
      <c r="B139" s="37" t="s">
        <v>141</v>
      </c>
      <c r="C139" s="38" t="s">
        <v>22</v>
      </c>
      <c r="D139" s="42">
        <f t="shared" si="7"/>
        <v>48000</v>
      </c>
      <c r="E139" s="41">
        <v>48000</v>
      </c>
      <c r="F139" s="39">
        <f t="shared" si="10"/>
        <v>57600</v>
      </c>
      <c r="G139" s="43">
        <v>1</v>
      </c>
      <c r="H139" s="39">
        <f t="shared" si="11"/>
        <v>57600</v>
      </c>
      <c r="I139" s="43"/>
      <c r="J139" s="43">
        <v>1</v>
      </c>
      <c r="K139" s="43"/>
      <c r="L139" s="40" t="s">
        <v>23</v>
      </c>
    </row>
    <row r="140" spans="1:12" ht="52" x14ac:dyDescent="0.25">
      <c r="A140" s="36">
        <v>131</v>
      </c>
      <c r="B140" s="37" t="s">
        <v>142</v>
      </c>
      <c r="C140" s="38" t="s">
        <v>22</v>
      </c>
      <c r="D140" s="42">
        <f t="shared" si="7"/>
        <v>10000</v>
      </c>
      <c r="E140" s="41">
        <v>10000</v>
      </c>
      <c r="F140" s="39">
        <f t="shared" si="10"/>
        <v>12000</v>
      </c>
      <c r="G140" s="43">
        <v>2</v>
      </c>
      <c r="H140" s="39">
        <f t="shared" si="11"/>
        <v>24000</v>
      </c>
      <c r="I140" s="43">
        <v>2</v>
      </c>
      <c r="J140" s="43">
        <v>2</v>
      </c>
      <c r="K140" s="43"/>
      <c r="L140" s="40" t="s">
        <v>23</v>
      </c>
    </row>
    <row r="141" spans="1:12" ht="13" x14ac:dyDescent="0.25">
      <c r="A141" s="36">
        <v>132</v>
      </c>
      <c r="B141" s="37" t="s">
        <v>29</v>
      </c>
      <c r="C141" s="38" t="s">
        <v>28</v>
      </c>
      <c r="D141" s="42">
        <f t="shared" si="7"/>
        <v>795</v>
      </c>
      <c r="E141" s="41">
        <v>795</v>
      </c>
      <c r="F141" s="39">
        <f t="shared" si="10"/>
        <v>954</v>
      </c>
      <c r="G141" s="43">
        <v>54.63</v>
      </c>
      <c r="H141" s="39">
        <f t="shared" si="11"/>
        <v>52117.020000000004</v>
      </c>
      <c r="I141" s="43">
        <v>54.63</v>
      </c>
      <c r="J141" s="43"/>
      <c r="K141" s="43"/>
      <c r="L141" s="40" t="s">
        <v>23</v>
      </c>
    </row>
    <row r="142" spans="1:12" ht="26" x14ac:dyDescent="0.25">
      <c r="A142" s="36">
        <v>133</v>
      </c>
      <c r="B142" s="37" t="s">
        <v>143</v>
      </c>
      <c r="C142" s="38" t="s">
        <v>78</v>
      </c>
      <c r="D142" s="42">
        <f t="shared" si="7"/>
        <v>8950</v>
      </c>
      <c r="E142" s="41">
        <v>8950</v>
      </c>
      <c r="F142" s="39">
        <f t="shared" si="10"/>
        <v>10740</v>
      </c>
      <c r="G142" s="43">
        <v>12.5</v>
      </c>
      <c r="H142" s="39">
        <f t="shared" si="11"/>
        <v>134250</v>
      </c>
      <c r="I142" s="43">
        <v>12.5</v>
      </c>
      <c r="J142" s="43">
        <v>2.6</v>
      </c>
      <c r="K142" s="43"/>
      <c r="L142" s="40" t="s">
        <v>23</v>
      </c>
    </row>
    <row r="143" spans="1:12" ht="26" x14ac:dyDescent="0.25">
      <c r="A143" s="36">
        <v>134</v>
      </c>
      <c r="B143" s="37" t="s">
        <v>144</v>
      </c>
      <c r="C143" s="38" t="s">
        <v>78</v>
      </c>
      <c r="D143" s="42">
        <f t="shared" ref="D143:D198" si="12">E143</f>
        <v>9700</v>
      </c>
      <c r="E143" s="41">
        <v>9700</v>
      </c>
      <c r="F143" s="39">
        <f t="shared" si="10"/>
        <v>11640</v>
      </c>
      <c r="G143" s="43">
        <v>122</v>
      </c>
      <c r="H143" s="39">
        <f t="shared" si="11"/>
        <v>1420080</v>
      </c>
      <c r="I143" s="43">
        <v>122</v>
      </c>
      <c r="J143" s="43"/>
      <c r="K143" s="43">
        <v>57.79</v>
      </c>
      <c r="L143" s="40" t="s">
        <v>23</v>
      </c>
    </row>
    <row r="144" spans="1:12" ht="26" x14ac:dyDescent="0.25">
      <c r="A144" s="36">
        <v>135</v>
      </c>
      <c r="B144" s="37" t="s">
        <v>145</v>
      </c>
      <c r="C144" s="38" t="s">
        <v>78</v>
      </c>
      <c r="D144" s="42">
        <f t="shared" si="12"/>
        <v>19750</v>
      </c>
      <c r="E144" s="41">
        <v>19750</v>
      </c>
      <c r="F144" s="39">
        <f t="shared" si="10"/>
        <v>23700</v>
      </c>
      <c r="G144" s="43">
        <v>61.2</v>
      </c>
      <c r="H144" s="39">
        <f t="shared" si="11"/>
        <v>1450440</v>
      </c>
      <c r="I144" s="43">
        <v>61.2</v>
      </c>
      <c r="J144" s="43"/>
      <c r="K144" s="43"/>
      <c r="L144" s="40" t="s">
        <v>23</v>
      </c>
    </row>
    <row r="145" spans="1:12" ht="26" x14ac:dyDescent="0.25">
      <c r="A145" s="36">
        <v>136</v>
      </c>
      <c r="B145" s="37" t="s">
        <v>146</v>
      </c>
      <c r="C145" s="38" t="s">
        <v>22</v>
      </c>
      <c r="D145" s="42">
        <f t="shared" si="12"/>
        <v>713</v>
      </c>
      <c r="E145" s="41">
        <v>713</v>
      </c>
      <c r="F145" s="39">
        <f t="shared" si="10"/>
        <v>855.6</v>
      </c>
      <c r="G145" s="43">
        <v>37</v>
      </c>
      <c r="H145" s="39">
        <f t="shared" si="11"/>
        <v>31657.200000000001</v>
      </c>
      <c r="I145" s="43">
        <v>37</v>
      </c>
      <c r="J145" s="43"/>
      <c r="K145" s="43"/>
      <c r="L145" s="40" t="s">
        <v>23</v>
      </c>
    </row>
    <row r="146" spans="1:12" ht="26" x14ac:dyDescent="0.25">
      <c r="A146" s="36">
        <v>137</v>
      </c>
      <c r="B146" s="37" t="s">
        <v>147</v>
      </c>
      <c r="C146" s="38" t="s">
        <v>22</v>
      </c>
      <c r="D146" s="42">
        <f t="shared" si="12"/>
        <v>350</v>
      </c>
      <c r="E146" s="41">
        <v>350</v>
      </c>
      <c r="F146" s="39">
        <f t="shared" ref="F146:F177" si="13">E146*1.2</f>
        <v>420</v>
      </c>
      <c r="G146" s="43">
        <v>37</v>
      </c>
      <c r="H146" s="39">
        <f t="shared" ref="H146:H177" si="14">F146*G146</f>
        <v>15540</v>
      </c>
      <c r="I146" s="43">
        <v>37</v>
      </c>
      <c r="J146" s="43"/>
      <c r="K146" s="43"/>
      <c r="L146" s="40" t="s">
        <v>23</v>
      </c>
    </row>
    <row r="147" spans="1:12" ht="26" x14ac:dyDescent="0.25">
      <c r="A147" s="36">
        <v>138</v>
      </c>
      <c r="B147" s="37" t="s">
        <v>148</v>
      </c>
      <c r="C147" s="38" t="s">
        <v>22</v>
      </c>
      <c r="D147" s="42">
        <f t="shared" si="12"/>
        <v>3685</v>
      </c>
      <c r="E147" s="41">
        <v>3685</v>
      </c>
      <c r="F147" s="39">
        <f t="shared" si="13"/>
        <v>4422</v>
      </c>
      <c r="G147" s="43">
        <v>4</v>
      </c>
      <c r="H147" s="39">
        <f t="shared" si="14"/>
        <v>17688</v>
      </c>
      <c r="I147" s="43">
        <v>4</v>
      </c>
      <c r="J147" s="43"/>
      <c r="K147" s="43"/>
      <c r="L147" s="40" t="s">
        <v>23</v>
      </c>
    </row>
    <row r="148" spans="1:12" ht="13" x14ac:dyDescent="0.25">
      <c r="A148" s="36">
        <v>139</v>
      </c>
      <c r="B148" s="37" t="s">
        <v>149</v>
      </c>
      <c r="C148" s="38" t="s">
        <v>22</v>
      </c>
      <c r="D148" s="42">
        <f t="shared" si="12"/>
        <v>4255</v>
      </c>
      <c r="E148" s="41">
        <v>4255</v>
      </c>
      <c r="F148" s="39">
        <f t="shared" si="13"/>
        <v>5106</v>
      </c>
      <c r="G148" s="43">
        <v>4</v>
      </c>
      <c r="H148" s="39">
        <f t="shared" si="14"/>
        <v>20424</v>
      </c>
      <c r="I148" s="43">
        <v>4</v>
      </c>
      <c r="J148" s="43"/>
      <c r="K148" s="43"/>
      <c r="L148" s="40" t="s">
        <v>23</v>
      </c>
    </row>
    <row r="149" spans="1:12" ht="13" x14ac:dyDescent="0.25">
      <c r="A149" s="36">
        <v>140</v>
      </c>
      <c r="B149" s="37" t="s">
        <v>150</v>
      </c>
      <c r="C149" s="38" t="s">
        <v>22</v>
      </c>
      <c r="D149" s="42">
        <f t="shared" si="12"/>
        <v>14000</v>
      </c>
      <c r="E149" s="41">
        <v>14000</v>
      </c>
      <c r="F149" s="39">
        <f t="shared" si="13"/>
        <v>16800</v>
      </c>
      <c r="G149" s="43">
        <v>4</v>
      </c>
      <c r="H149" s="39">
        <f t="shared" si="14"/>
        <v>67200</v>
      </c>
      <c r="I149" s="43">
        <v>4</v>
      </c>
      <c r="J149" s="43"/>
      <c r="K149" s="43"/>
      <c r="L149" s="40" t="s">
        <v>23</v>
      </c>
    </row>
    <row r="150" spans="1:12" ht="26" x14ac:dyDescent="0.25">
      <c r="A150" s="36">
        <v>141</v>
      </c>
      <c r="B150" s="37" t="s">
        <v>151</v>
      </c>
      <c r="C150" s="38" t="s">
        <v>78</v>
      </c>
      <c r="D150" s="42">
        <f t="shared" si="12"/>
        <v>767</v>
      </c>
      <c r="E150" s="41">
        <v>767</v>
      </c>
      <c r="F150" s="39">
        <f t="shared" si="13"/>
        <v>920.4</v>
      </c>
      <c r="G150" s="43">
        <v>2</v>
      </c>
      <c r="H150" s="39">
        <f t="shared" si="14"/>
        <v>1840.8</v>
      </c>
      <c r="I150" s="43">
        <v>2</v>
      </c>
      <c r="J150" s="43"/>
      <c r="K150" s="43"/>
      <c r="L150" s="40" t="s">
        <v>23</v>
      </c>
    </row>
    <row r="151" spans="1:12" ht="13" x14ac:dyDescent="0.25">
      <c r="A151" s="36">
        <v>142</v>
      </c>
      <c r="B151" s="37" t="s">
        <v>152</v>
      </c>
      <c r="C151" s="38" t="s">
        <v>22</v>
      </c>
      <c r="D151" s="42">
        <f t="shared" si="12"/>
        <v>650</v>
      </c>
      <c r="E151" s="41">
        <v>650</v>
      </c>
      <c r="F151" s="39">
        <f t="shared" si="13"/>
        <v>780</v>
      </c>
      <c r="G151" s="43">
        <v>2</v>
      </c>
      <c r="H151" s="39">
        <f t="shared" si="14"/>
        <v>1560</v>
      </c>
      <c r="I151" s="43">
        <v>2</v>
      </c>
      <c r="J151" s="43"/>
      <c r="K151" s="43"/>
      <c r="L151" s="40" t="s">
        <v>23</v>
      </c>
    </row>
    <row r="152" spans="1:12" ht="13" x14ac:dyDescent="0.25">
      <c r="A152" s="36">
        <v>143</v>
      </c>
      <c r="B152" s="37" t="s">
        <v>153</v>
      </c>
      <c r="C152" s="38" t="s">
        <v>22</v>
      </c>
      <c r="D152" s="42">
        <f t="shared" si="12"/>
        <v>767</v>
      </c>
      <c r="E152" s="41">
        <v>767</v>
      </c>
      <c r="F152" s="39">
        <f t="shared" si="13"/>
        <v>920.4</v>
      </c>
      <c r="G152" s="43">
        <v>20</v>
      </c>
      <c r="H152" s="39">
        <f t="shared" si="14"/>
        <v>18408</v>
      </c>
      <c r="I152" s="43">
        <v>20</v>
      </c>
      <c r="J152" s="43"/>
      <c r="K152" s="43"/>
      <c r="L152" s="40" t="s">
        <v>23</v>
      </c>
    </row>
    <row r="153" spans="1:12" ht="13" x14ac:dyDescent="0.25">
      <c r="A153" s="36">
        <v>144</v>
      </c>
      <c r="B153" s="37" t="s">
        <v>154</v>
      </c>
      <c r="C153" s="38" t="s">
        <v>28</v>
      </c>
      <c r="D153" s="42">
        <f t="shared" si="12"/>
        <v>13050</v>
      </c>
      <c r="E153" s="41">
        <v>13050</v>
      </c>
      <c r="F153" s="39">
        <f t="shared" si="13"/>
        <v>15660</v>
      </c>
      <c r="G153" s="43">
        <v>0.63</v>
      </c>
      <c r="H153" s="39">
        <f t="shared" si="14"/>
        <v>9865.7999999999993</v>
      </c>
      <c r="I153" s="43">
        <v>0.63</v>
      </c>
      <c r="J153" s="43"/>
      <c r="K153" s="43"/>
      <c r="L153" s="40" t="s">
        <v>23</v>
      </c>
    </row>
    <row r="154" spans="1:12" ht="13" x14ac:dyDescent="0.25">
      <c r="A154" s="36">
        <v>145</v>
      </c>
      <c r="B154" s="37" t="s">
        <v>155</v>
      </c>
      <c r="C154" s="38"/>
      <c r="D154" s="42">
        <f t="shared" si="12"/>
        <v>0</v>
      </c>
      <c r="E154" s="41"/>
      <c r="F154" s="39">
        <f t="shared" si="13"/>
        <v>0</v>
      </c>
      <c r="G154" s="43"/>
      <c r="H154" s="39">
        <f t="shared" si="14"/>
        <v>0</v>
      </c>
      <c r="I154" s="43"/>
      <c r="J154" s="43"/>
      <c r="K154" s="43"/>
      <c r="L154" s="40"/>
    </row>
    <row r="155" spans="1:12" ht="39" x14ac:dyDescent="0.25">
      <c r="A155" s="36">
        <v>146</v>
      </c>
      <c r="B155" s="37" t="s">
        <v>156</v>
      </c>
      <c r="C155" s="38" t="s">
        <v>157</v>
      </c>
      <c r="D155" s="42">
        <f t="shared" si="12"/>
        <v>216667</v>
      </c>
      <c r="E155" s="41">
        <v>216667</v>
      </c>
      <c r="F155" s="39">
        <f t="shared" si="13"/>
        <v>260000.4</v>
      </c>
      <c r="G155" s="43">
        <v>5</v>
      </c>
      <c r="H155" s="39">
        <f t="shared" si="14"/>
        <v>1300002</v>
      </c>
      <c r="I155" s="43"/>
      <c r="J155" s="43"/>
      <c r="K155" s="43"/>
      <c r="L155" s="40" t="s">
        <v>23</v>
      </c>
    </row>
    <row r="156" spans="1:12" ht="13" x14ac:dyDescent="0.25">
      <c r="A156" s="36">
        <v>147</v>
      </c>
      <c r="B156" s="37" t="s">
        <v>158</v>
      </c>
      <c r="C156" s="38" t="s">
        <v>22</v>
      </c>
      <c r="D156" s="42">
        <f t="shared" si="12"/>
        <v>14000</v>
      </c>
      <c r="E156" s="41">
        <v>14000</v>
      </c>
      <c r="F156" s="39">
        <f t="shared" si="13"/>
        <v>16800</v>
      </c>
      <c r="G156" s="43">
        <v>1</v>
      </c>
      <c r="H156" s="39">
        <f t="shared" si="14"/>
        <v>16800</v>
      </c>
      <c r="I156" s="43"/>
      <c r="J156" s="43">
        <v>1</v>
      </c>
      <c r="K156" s="43"/>
      <c r="L156" s="40" t="s">
        <v>23</v>
      </c>
    </row>
    <row r="157" spans="1:12" ht="13" x14ac:dyDescent="0.25">
      <c r="A157" s="36">
        <v>148</v>
      </c>
      <c r="B157" s="37" t="s">
        <v>159</v>
      </c>
      <c r="C157" s="38" t="s">
        <v>22</v>
      </c>
      <c r="D157" s="42">
        <f t="shared" si="12"/>
        <v>1600</v>
      </c>
      <c r="E157" s="41">
        <v>1600</v>
      </c>
      <c r="F157" s="39">
        <f t="shared" si="13"/>
        <v>1920</v>
      </c>
      <c r="G157" s="43">
        <v>1</v>
      </c>
      <c r="H157" s="39">
        <f t="shared" si="14"/>
        <v>1920</v>
      </c>
      <c r="I157" s="43"/>
      <c r="J157" s="43">
        <v>1</v>
      </c>
      <c r="K157" s="43"/>
      <c r="L157" s="40" t="s">
        <v>23</v>
      </c>
    </row>
    <row r="158" spans="1:12" ht="26" x14ac:dyDescent="0.25">
      <c r="A158" s="36">
        <v>149</v>
      </c>
      <c r="B158" s="37" t="s">
        <v>160</v>
      </c>
      <c r="C158" s="38" t="s">
        <v>22</v>
      </c>
      <c r="D158" s="42">
        <f t="shared" si="12"/>
        <v>185</v>
      </c>
      <c r="E158" s="41">
        <v>185</v>
      </c>
      <c r="F158" s="39">
        <f t="shared" si="13"/>
        <v>222</v>
      </c>
      <c r="G158" s="43">
        <v>1</v>
      </c>
      <c r="H158" s="39">
        <f t="shared" si="14"/>
        <v>222</v>
      </c>
      <c r="I158" s="43"/>
      <c r="J158" s="43">
        <v>1</v>
      </c>
      <c r="K158" s="43"/>
      <c r="L158" s="40" t="s">
        <v>23</v>
      </c>
    </row>
    <row r="159" spans="1:12" ht="13" x14ac:dyDescent="0.25">
      <c r="A159" s="36">
        <v>150</v>
      </c>
      <c r="B159" s="37" t="s">
        <v>161</v>
      </c>
      <c r="C159" s="38" t="s">
        <v>78</v>
      </c>
      <c r="D159" s="42">
        <f t="shared" si="12"/>
        <v>230</v>
      </c>
      <c r="E159" s="41">
        <v>230</v>
      </c>
      <c r="F159" s="39">
        <f t="shared" si="13"/>
        <v>276</v>
      </c>
      <c r="G159" s="43">
        <v>1.5</v>
      </c>
      <c r="H159" s="39">
        <f t="shared" si="14"/>
        <v>414</v>
      </c>
      <c r="I159" s="43"/>
      <c r="J159" s="43">
        <v>1.5</v>
      </c>
      <c r="K159" s="43"/>
      <c r="L159" s="40" t="s">
        <v>23</v>
      </c>
    </row>
    <row r="160" spans="1:12" ht="13" x14ac:dyDescent="0.25">
      <c r="A160" s="36">
        <v>151</v>
      </c>
      <c r="B160" s="37" t="s">
        <v>162</v>
      </c>
      <c r="C160" s="38" t="s">
        <v>22</v>
      </c>
      <c r="D160" s="42">
        <f t="shared" si="12"/>
        <v>15</v>
      </c>
      <c r="E160" s="41">
        <v>15</v>
      </c>
      <c r="F160" s="39">
        <f t="shared" si="13"/>
        <v>18</v>
      </c>
      <c r="G160" s="43">
        <v>4</v>
      </c>
      <c r="H160" s="39">
        <f t="shared" si="14"/>
        <v>72</v>
      </c>
      <c r="I160" s="43"/>
      <c r="J160" s="43">
        <v>4</v>
      </c>
      <c r="K160" s="43"/>
      <c r="L160" s="40" t="s">
        <v>23</v>
      </c>
    </row>
    <row r="161" spans="1:12" ht="13" x14ac:dyDescent="0.25">
      <c r="A161" s="36">
        <v>152</v>
      </c>
      <c r="B161" s="37" t="s">
        <v>163</v>
      </c>
      <c r="C161" s="38" t="s">
        <v>22</v>
      </c>
      <c r="D161" s="42">
        <f t="shared" si="12"/>
        <v>12</v>
      </c>
      <c r="E161" s="41">
        <v>12</v>
      </c>
      <c r="F161" s="39">
        <f t="shared" si="13"/>
        <v>14.399999999999999</v>
      </c>
      <c r="G161" s="43">
        <v>1</v>
      </c>
      <c r="H161" s="39">
        <f t="shared" si="14"/>
        <v>14.399999999999999</v>
      </c>
      <c r="I161" s="43"/>
      <c r="J161" s="43">
        <v>1</v>
      </c>
      <c r="K161" s="43"/>
      <c r="L161" s="40" t="s">
        <v>23</v>
      </c>
    </row>
    <row r="162" spans="1:12" ht="13" x14ac:dyDescent="0.25">
      <c r="A162" s="36">
        <v>153</v>
      </c>
      <c r="B162" s="37" t="s">
        <v>164</v>
      </c>
      <c r="C162" s="38" t="s">
        <v>22</v>
      </c>
      <c r="D162" s="42">
        <f t="shared" si="12"/>
        <v>40</v>
      </c>
      <c r="E162" s="41">
        <v>40</v>
      </c>
      <c r="F162" s="39">
        <f t="shared" si="13"/>
        <v>48</v>
      </c>
      <c r="G162" s="43">
        <v>20</v>
      </c>
      <c r="H162" s="39">
        <f t="shared" si="14"/>
        <v>960</v>
      </c>
      <c r="I162" s="43"/>
      <c r="J162" s="43">
        <v>20</v>
      </c>
      <c r="K162" s="43"/>
      <c r="L162" s="40" t="s">
        <v>23</v>
      </c>
    </row>
    <row r="163" spans="1:12" ht="13" x14ac:dyDescent="0.25">
      <c r="A163" s="36">
        <v>154</v>
      </c>
      <c r="B163" s="37" t="s">
        <v>165</v>
      </c>
      <c r="C163" s="38" t="s">
        <v>22</v>
      </c>
      <c r="D163" s="42">
        <f t="shared" si="12"/>
        <v>385</v>
      </c>
      <c r="E163" s="41">
        <v>385</v>
      </c>
      <c r="F163" s="39">
        <f t="shared" si="13"/>
        <v>462</v>
      </c>
      <c r="G163" s="43">
        <v>1</v>
      </c>
      <c r="H163" s="39">
        <f t="shared" si="14"/>
        <v>462</v>
      </c>
      <c r="I163" s="43"/>
      <c r="J163" s="43">
        <v>1</v>
      </c>
      <c r="K163" s="43"/>
      <c r="L163" s="40" t="s">
        <v>23</v>
      </c>
    </row>
    <row r="164" spans="1:12" ht="13" x14ac:dyDescent="0.25">
      <c r="A164" s="36">
        <v>155</v>
      </c>
      <c r="B164" s="37" t="s">
        <v>166</v>
      </c>
      <c r="C164" s="38"/>
      <c r="D164" s="42">
        <f t="shared" si="12"/>
        <v>0</v>
      </c>
      <c r="E164" s="41"/>
      <c r="F164" s="39">
        <f t="shared" si="13"/>
        <v>0</v>
      </c>
      <c r="G164" s="43"/>
      <c r="H164" s="39">
        <f t="shared" si="14"/>
        <v>0</v>
      </c>
      <c r="I164" s="43"/>
      <c r="J164" s="43"/>
      <c r="K164" s="43"/>
      <c r="L164" s="40"/>
    </row>
    <row r="165" spans="1:12" ht="26" x14ac:dyDescent="0.25">
      <c r="A165" s="36">
        <v>156</v>
      </c>
      <c r="B165" s="37" t="s">
        <v>167</v>
      </c>
      <c r="C165" s="38" t="s">
        <v>78</v>
      </c>
      <c r="D165" s="42">
        <f t="shared" si="12"/>
        <v>63</v>
      </c>
      <c r="E165" s="41">
        <v>63</v>
      </c>
      <c r="F165" s="39">
        <f t="shared" si="13"/>
        <v>75.599999999999994</v>
      </c>
      <c r="G165" s="43">
        <v>532</v>
      </c>
      <c r="H165" s="39">
        <f t="shared" si="14"/>
        <v>40219.199999999997</v>
      </c>
      <c r="I165" s="43"/>
      <c r="J165" s="43"/>
      <c r="K165" s="43"/>
      <c r="L165" s="40" t="s">
        <v>23</v>
      </c>
    </row>
    <row r="166" spans="1:12" ht="13" x14ac:dyDescent="0.25">
      <c r="A166" s="36">
        <v>157</v>
      </c>
      <c r="B166" s="37" t="s">
        <v>168</v>
      </c>
      <c r="C166" s="38" t="s">
        <v>78</v>
      </c>
      <c r="D166" s="42">
        <f t="shared" si="12"/>
        <v>56</v>
      </c>
      <c r="E166" s="41">
        <v>56</v>
      </c>
      <c r="F166" s="39">
        <f t="shared" si="13"/>
        <v>67.2</v>
      </c>
      <c r="G166" s="43">
        <v>5</v>
      </c>
      <c r="H166" s="39">
        <f t="shared" si="14"/>
        <v>336</v>
      </c>
      <c r="I166" s="43"/>
      <c r="J166" s="43">
        <v>5</v>
      </c>
      <c r="K166" s="43"/>
      <c r="L166" s="40" t="s">
        <v>23</v>
      </c>
    </row>
    <row r="167" spans="1:12" ht="13" x14ac:dyDescent="0.25">
      <c r="A167" s="36">
        <v>158</v>
      </c>
      <c r="B167" s="37" t="s">
        <v>169</v>
      </c>
      <c r="C167" s="38" t="s">
        <v>78</v>
      </c>
      <c r="D167" s="42">
        <f t="shared" si="12"/>
        <v>9</v>
      </c>
      <c r="E167" s="41">
        <v>9</v>
      </c>
      <c r="F167" s="39">
        <f t="shared" si="13"/>
        <v>10.799999999999999</v>
      </c>
      <c r="G167" s="43">
        <v>20</v>
      </c>
      <c r="H167" s="39">
        <f t="shared" si="14"/>
        <v>215.99999999999997</v>
      </c>
      <c r="I167" s="43"/>
      <c r="J167" s="43">
        <v>20</v>
      </c>
      <c r="K167" s="43"/>
      <c r="L167" s="40" t="s">
        <v>23</v>
      </c>
    </row>
    <row r="168" spans="1:12" ht="13" x14ac:dyDescent="0.25">
      <c r="A168" s="36">
        <v>159</v>
      </c>
      <c r="B168" s="37" t="s">
        <v>170</v>
      </c>
      <c r="C168" s="38"/>
      <c r="D168" s="42">
        <f t="shared" si="12"/>
        <v>0</v>
      </c>
      <c r="E168" s="41"/>
      <c r="F168" s="39">
        <f t="shared" si="13"/>
        <v>0</v>
      </c>
      <c r="G168" s="43"/>
      <c r="H168" s="39">
        <f t="shared" si="14"/>
        <v>0</v>
      </c>
      <c r="I168" s="43"/>
      <c r="J168" s="43"/>
      <c r="K168" s="43"/>
      <c r="L168" s="40"/>
    </row>
    <row r="169" spans="1:12" ht="13" x14ac:dyDescent="0.25">
      <c r="A169" s="36">
        <v>160</v>
      </c>
      <c r="B169" s="37" t="s">
        <v>171</v>
      </c>
      <c r="C169" s="38" t="s">
        <v>78</v>
      </c>
      <c r="D169" s="42">
        <f t="shared" si="12"/>
        <v>93400</v>
      </c>
      <c r="E169" s="41">
        <v>93400</v>
      </c>
      <c r="F169" s="39">
        <f t="shared" si="13"/>
        <v>112080</v>
      </c>
      <c r="G169" s="43">
        <v>10</v>
      </c>
      <c r="H169" s="39">
        <f t="shared" si="14"/>
        <v>1120800</v>
      </c>
      <c r="I169" s="43"/>
      <c r="J169" s="43"/>
      <c r="K169" s="43"/>
      <c r="L169" s="40" t="s">
        <v>23</v>
      </c>
    </row>
    <row r="170" spans="1:12" ht="13" x14ac:dyDescent="0.25">
      <c r="A170" s="36">
        <v>161</v>
      </c>
      <c r="B170" s="37" t="s">
        <v>172</v>
      </c>
      <c r="C170" s="38" t="s">
        <v>78</v>
      </c>
      <c r="D170" s="42">
        <f t="shared" si="12"/>
        <v>55</v>
      </c>
      <c r="E170" s="41">
        <v>55</v>
      </c>
      <c r="F170" s="39">
        <f t="shared" si="13"/>
        <v>66</v>
      </c>
      <c r="G170" s="43">
        <v>30</v>
      </c>
      <c r="H170" s="39">
        <f t="shared" si="14"/>
        <v>1980</v>
      </c>
      <c r="I170" s="43"/>
      <c r="J170" s="43">
        <v>30</v>
      </c>
      <c r="K170" s="43"/>
      <c r="L170" s="40" t="s">
        <v>23</v>
      </c>
    </row>
    <row r="171" spans="1:12" ht="26" x14ac:dyDescent="0.25">
      <c r="A171" s="36">
        <v>162</v>
      </c>
      <c r="B171" s="37" t="s">
        <v>173</v>
      </c>
      <c r="C171" s="38" t="s">
        <v>78</v>
      </c>
      <c r="D171" s="42">
        <f t="shared" si="12"/>
        <v>73</v>
      </c>
      <c r="E171" s="41">
        <v>73</v>
      </c>
      <c r="F171" s="39">
        <f t="shared" si="13"/>
        <v>87.6</v>
      </c>
      <c r="G171" s="43">
        <v>181</v>
      </c>
      <c r="H171" s="39">
        <f t="shared" si="14"/>
        <v>15855.599999999999</v>
      </c>
      <c r="I171" s="43"/>
      <c r="J171" s="43">
        <v>181</v>
      </c>
      <c r="K171" s="43"/>
      <c r="L171" s="40" t="s">
        <v>23</v>
      </c>
    </row>
    <row r="172" spans="1:12" ht="26" x14ac:dyDescent="0.25">
      <c r="A172" s="36">
        <v>163</v>
      </c>
      <c r="B172" s="37" t="s">
        <v>174</v>
      </c>
      <c r="C172" s="38" t="s">
        <v>22</v>
      </c>
      <c r="D172" s="42">
        <f t="shared" si="12"/>
        <v>6700</v>
      </c>
      <c r="E172" s="41">
        <v>6700</v>
      </c>
      <c r="F172" s="39">
        <f t="shared" si="13"/>
        <v>8040</v>
      </c>
      <c r="G172" s="43">
        <v>2</v>
      </c>
      <c r="H172" s="39">
        <f t="shared" si="14"/>
        <v>16080</v>
      </c>
      <c r="I172" s="43"/>
      <c r="J172" s="43"/>
      <c r="K172" s="43"/>
      <c r="L172" s="40" t="s">
        <v>23</v>
      </c>
    </row>
    <row r="173" spans="1:12" ht="26" x14ac:dyDescent="0.25">
      <c r="A173" s="36">
        <v>164</v>
      </c>
      <c r="B173" s="37" t="s">
        <v>175</v>
      </c>
      <c r="C173" s="38" t="s">
        <v>22</v>
      </c>
      <c r="D173" s="42">
        <f t="shared" si="12"/>
        <v>2850</v>
      </c>
      <c r="E173" s="41">
        <v>2850</v>
      </c>
      <c r="F173" s="39">
        <f t="shared" si="13"/>
        <v>3420</v>
      </c>
      <c r="G173" s="43">
        <v>2</v>
      </c>
      <c r="H173" s="39">
        <f t="shared" si="14"/>
        <v>6840</v>
      </c>
      <c r="I173" s="43"/>
      <c r="J173" s="43"/>
      <c r="K173" s="43"/>
      <c r="L173" s="40" t="s">
        <v>23</v>
      </c>
    </row>
    <row r="174" spans="1:12" ht="26" x14ac:dyDescent="0.25">
      <c r="A174" s="36">
        <v>165</v>
      </c>
      <c r="B174" s="37" t="s">
        <v>176</v>
      </c>
      <c r="C174" s="38" t="s">
        <v>22</v>
      </c>
      <c r="D174" s="42">
        <f t="shared" si="12"/>
        <v>3250</v>
      </c>
      <c r="E174" s="41">
        <v>3250</v>
      </c>
      <c r="F174" s="39">
        <f t="shared" si="13"/>
        <v>3900</v>
      </c>
      <c r="G174" s="43">
        <v>3</v>
      </c>
      <c r="H174" s="39">
        <f t="shared" si="14"/>
        <v>11700</v>
      </c>
      <c r="I174" s="43"/>
      <c r="J174" s="43">
        <v>3</v>
      </c>
      <c r="K174" s="43"/>
      <c r="L174" s="40" t="s">
        <v>23</v>
      </c>
    </row>
    <row r="175" spans="1:12" ht="26" x14ac:dyDescent="0.25">
      <c r="A175" s="36">
        <v>166</v>
      </c>
      <c r="B175" s="37" t="s">
        <v>177</v>
      </c>
      <c r="C175" s="38" t="s">
        <v>22</v>
      </c>
      <c r="D175" s="42">
        <f t="shared" si="12"/>
        <v>1310</v>
      </c>
      <c r="E175" s="41">
        <v>1310</v>
      </c>
      <c r="F175" s="39">
        <f t="shared" si="13"/>
        <v>1572</v>
      </c>
      <c r="G175" s="43">
        <v>3</v>
      </c>
      <c r="H175" s="39">
        <f t="shared" si="14"/>
        <v>4716</v>
      </c>
      <c r="I175" s="43"/>
      <c r="J175" s="43">
        <v>3</v>
      </c>
      <c r="K175" s="43"/>
      <c r="L175" s="40" t="s">
        <v>23</v>
      </c>
    </row>
    <row r="176" spans="1:12" ht="13" x14ac:dyDescent="0.25">
      <c r="A176" s="36">
        <v>167</v>
      </c>
      <c r="B176" s="37" t="s">
        <v>178</v>
      </c>
      <c r="C176" s="38" t="s">
        <v>22</v>
      </c>
      <c r="D176" s="42">
        <f t="shared" si="12"/>
        <v>2300</v>
      </c>
      <c r="E176" s="41">
        <v>2300</v>
      </c>
      <c r="F176" s="39">
        <f t="shared" si="13"/>
        <v>2760</v>
      </c>
      <c r="G176" s="43">
        <v>4</v>
      </c>
      <c r="H176" s="39">
        <f t="shared" si="14"/>
        <v>11040</v>
      </c>
      <c r="I176" s="43"/>
      <c r="J176" s="43">
        <v>4</v>
      </c>
      <c r="K176" s="43"/>
      <c r="L176" s="40" t="s">
        <v>23</v>
      </c>
    </row>
    <row r="177" spans="1:12" ht="26" x14ac:dyDescent="0.25">
      <c r="A177" s="36">
        <v>168</v>
      </c>
      <c r="B177" s="37" t="s">
        <v>179</v>
      </c>
      <c r="C177" s="38" t="s">
        <v>22</v>
      </c>
      <c r="D177" s="42">
        <f t="shared" si="12"/>
        <v>345</v>
      </c>
      <c r="E177" s="41">
        <v>345</v>
      </c>
      <c r="F177" s="39">
        <f t="shared" si="13"/>
        <v>414</v>
      </c>
      <c r="G177" s="43">
        <v>6</v>
      </c>
      <c r="H177" s="39">
        <f t="shared" si="14"/>
        <v>2484</v>
      </c>
      <c r="I177" s="43"/>
      <c r="J177" s="43">
        <v>6</v>
      </c>
      <c r="K177" s="43"/>
      <c r="L177" s="40" t="s">
        <v>23</v>
      </c>
    </row>
    <row r="178" spans="1:12" ht="26" x14ac:dyDescent="0.25">
      <c r="A178" s="36">
        <v>169</v>
      </c>
      <c r="B178" s="37" t="s">
        <v>180</v>
      </c>
      <c r="C178" s="38" t="s">
        <v>22</v>
      </c>
      <c r="D178" s="42">
        <f t="shared" si="12"/>
        <v>940</v>
      </c>
      <c r="E178" s="41">
        <v>940</v>
      </c>
      <c r="F178" s="39">
        <f t="shared" ref="F178:F198" si="15">E178*1.2</f>
        <v>1128</v>
      </c>
      <c r="G178" s="43">
        <v>2</v>
      </c>
      <c r="H178" s="39">
        <f t="shared" ref="H178:H198" si="16">F178*G178</f>
        <v>2256</v>
      </c>
      <c r="I178" s="43"/>
      <c r="J178" s="43">
        <v>2</v>
      </c>
      <c r="K178" s="43"/>
      <c r="L178" s="40" t="s">
        <v>23</v>
      </c>
    </row>
    <row r="179" spans="1:12" ht="13" x14ac:dyDescent="0.25">
      <c r="A179" s="36">
        <v>170</v>
      </c>
      <c r="B179" s="37" t="s">
        <v>181</v>
      </c>
      <c r="C179" s="38"/>
      <c r="D179" s="42">
        <f t="shared" si="12"/>
        <v>0</v>
      </c>
      <c r="E179" s="41"/>
      <c r="F179" s="39">
        <f t="shared" si="15"/>
        <v>0</v>
      </c>
      <c r="G179" s="43"/>
      <c r="H179" s="39">
        <f t="shared" si="16"/>
        <v>0</v>
      </c>
      <c r="I179" s="43"/>
      <c r="J179" s="43"/>
      <c r="K179" s="43"/>
      <c r="L179" s="40"/>
    </row>
    <row r="180" spans="1:12" ht="13" x14ac:dyDescent="0.25">
      <c r="A180" s="36">
        <v>171</v>
      </c>
      <c r="B180" s="37" t="s">
        <v>182</v>
      </c>
      <c r="C180" s="38" t="s">
        <v>22</v>
      </c>
      <c r="D180" s="42">
        <f t="shared" si="12"/>
        <v>167</v>
      </c>
      <c r="E180" s="41">
        <v>167</v>
      </c>
      <c r="F180" s="39">
        <f t="shared" si="15"/>
        <v>200.4</v>
      </c>
      <c r="G180" s="43">
        <v>5</v>
      </c>
      <c r="H180" s="39">
        <f t="shared" si="16"/>
        <v>1002</v>
      </c>
      <c r="I180" s="43"/>
      <c r="J180" s="43"/>
      <c r="K180" s="43">
        <v>4</v>
      </c>
      <c r="L180" s="40" t="s">
        <v>23</v>
      </c>
    </row>
    <row r="181" spans="1:12" ht="13" x14ac:dyDescent="0.25">
      <c r="A181" s="36">
        <v>172</v>
      </c>
      <c r="B181" s="37" t="s">
        <v>183</v>
      </c>
      <c r="C181" s="38" t="s">
        <v>22</v>
      </c>
      <c r="D181" s="42">
        <f t="shared" si="12"/>
        <v>2.1</v>
      </c>
      <c r="E181" s="41">
        <v>2.1</v>
      </c>
      <c r="F181" s="39">
        <f t="shared" si="15"/>
        <v>2.52</v>
      </c>
      <c r="G181" s="43">
        <v>10</v>
      </c>
      <c r="H181" s="39">
        <f t="shared" si="16"/>
        <v>25.2</v>
      </c>
      <c r="I181" s="43"/>
      <c r="J181" s="43">
        <v>10</v>
      </c>
      <c r="K181" s="43"/>
      <c r="L181" s="40" t="s">
        <v>23</v>
      </c>
    </row>
    <row r="182" spans="1:12" ht="26" x14ac:dyDescent="0.25">
      <c r="A182" s="36">
        <v>173</v>
      </c>
      <c r="B182" s="37" t="s">
        <v>184</v>
      </c>
      <c r="C182" s="38" t="s">
        <v>78</v>
      </c>
      <c r="D182" s="42">
        <f t="shared" si="12"/>
        <v>450</v>
      </c>
      <c r="E182" s="41">
        <v>450</v>
      </c>
      <c r="F182" s="39">
        <f t="shared" si="15"/>
        <v>540</v>
      </c>
      <c r="G182" s="43">
        <v>3</v>
      </c>
      <c r="H182" s="39">
        <f t="shared" si="16"/>
        <v>1620</v>
      </c>
      <c r="I182" s="43"/>
      <c r="J182" s="43">
        <v>3</v>
      </c>
      <c r="K182" s="43"/>
      <c r="L182" s="40" t="s">
        <v>23</v>
      </c>
    </row>
    <row r="183" spans="1:12" ht="13" x14ac:dyDescent="0.25">
      <c r="A183" s="36">
        <v>174</v>
      </c>
      <c r="B183" s="37" t="s">
        <v>185</v>
      </c>
      <c r="C183" s="38" t="s">
        <v>26</v>
      </c>
      <c r="D183" s="42">
        <f t="shared" si="12"/>
        <v>230</v>
      </c>
      <c r="E183" s="41">
        <v>230</v>
      </c>
      <c r="F183" s="39">
        <f t="shared" si="15"/>
        <v>276</v>
      </c>
      <c r="G183" s="43">
        <v>0.3</v>
      </c>
      <c r="H183" s="39">
        <f t="shared" si="16"/>
        <v>82.8</v>
      </c>
      <c r="I183" s="43"/>
      <c r="J183" s="43">
        <v>0.6</v>
      </c>
      <c r="K183" s="43"/>
      <c r="L183" s="40" t="s">
        <v>23</v>
      </c>
    </row>
    <row r="184" spans="1:12" ht="13" x14ac:dyDescent="0.25">
      <c r="A184" s="36">
        <v>175</v>
      </c>
      <c r="B184" s="37" t="s">
        <v>186</v>
      </c>
      <c r="C184" s="38" t="s">
        <v>22</v>
      </c>
      <c r="D184" s="42">
        <f t="shared" si="12"/>
        <v>8300</v>
      </c>
      <c r="E184" s="41">
        <v>8300</v>
      </c>
      <c r="F184" s="39">
        <f t="shared" si="15"/>
        <v>9960</v>
      </c>
      <c r="G184" s="43">
        <v>32</v>
      </c>
      <c r="H184" s="39">
        <f t="shared" si="16"/>
        <v>318720</v>
      </c>
      <c r="I184" s="43">
        <v>32</v>
      </c>
      <c r="J184" s="43"/>
      <c r="K184" s="43">
        <v>1</v>
      </c>
      <c r="L184" s="40" t="s">
        <v>23</v>
      </c>
    </row>
    <row r="185" spans="1:12" ht="13" x14ac:dyDescent="0.25">
      <c r="A185" s="36">
        <v>176</v>
      </c>
      <c r="B185" s="37" t="s">
        <v>187</v>
      </c>
      <c r="C185" s="38" t="s">
        <v>22</v>
      </c>
      <c r="D185" s="42">
        <f t="shared" si="12"/>
        <v>850</v>
      </c>
      <c r="E185" s="41">
        <v>850</v>
      </c>
      <c r="F185" s="39">
        <f t="shared" si="15"/>
        <v>1020</v>
      </c>
      <c r="G185" s="43">
        <v>32</v>
      </c>
      <c r="H185" s="39">
        <f t="shared" si="16"/>
        <v>32640</v>
      </c>
      <c r="I185" s="43">
        <v>32</v>
      </c>
      <c r="J185" s="43"/>
      <c r="K185" s="43">
        <v>20</v>
      </c>
      <c r="L185" s="40" t="s">
        <v>23</v>
      </c>
    </row>
    <row r="186" spans="1:12" ht="13" x14ac:dyDescent="0.25">
      <c r="A186" s="36">
        <v>177</v>
      </c>
      <c r="B186" s="37" t="s">
        <v>188</v>
      </c>
      <c r="C186" s="38" t="s">
        <v>78</v>
      </c>
      <c r="D186" s="42">
        <f t="shared" si="12"/>
        <v>5</v>
      </c>
      <c r="E186" s="41">
        <v>5</v>
      </c>
      <c r="F186" s="39">
        <f t="shared" si="15"/>
        <v>6</v>
      </c>
      <c r="G186" s="43">
        <v>181</v>
      </c>
      <c r="H186" s="39">
        <f t="shared" si="16"/>
        <v>1086</v>
      </c>
      <c r="I186" s="43">
        <v>180</v>
      </c>
      <c r="J186" s="43"/>
      <c r="K186" s="43">
        <v>90</v>
      </c>
      <c r="L186" s="40" t="s">
        <v>23</v>
      </c>
    </row>
    <row r="187" spans="1:12" ht="39" x14ac:dyDescent="0.25">
      <c r="A187" s="36">
        <v>178</v>
      </c>
      <c r="B187" s="37" t="s">
        <v>189</v>
      </c>
      <c r="C187" s="38" t="s">
        <v>22</v>
      </c>
      <c r="D187" s="42">
        <f t="shared" si="12"/>
        <v>5500</v>
      </c>
      <c r="E187" s="41">
        <v>5500</v>
      </c>
      <c r="F187" s="39">
        <f t="shared" si="15"/>
        <v>6600</v>
      </c>
      <c r="G187" s="43">
        <v>7</v>
      </c>
      <c r="H187" s="39">
        <f t="shared" si="16"/>
        <v>46200</v>
      </c>
      <c r="I187" s="43"/>
      <c r="J187" s="43">
        <v>7</v>
      </c>
      <c r="K187" s="43"/>
      <c r="L187" s="40" t="s">
        <v>23</v>
      </c>
    </row>
    <row r="188" spans="1:12" ht="13" x14ac:dyDescent="0.25">
      <c r="A188" s="36">
        <v>179</v>
      </c>
      <c r="B188" s="37" t="s">
        <v>190</v>
      </c>
      <c r="C188" s="38" t="s">
        <v>22</v>
      </c>
      <c r="D188" s="42">
        <f t="shared" si="12"/>
        <v>45</v>
      </c>
      <c r="E188" s="41">
        <v>45</v>
      </c>
      <c r="F188" s="39">
        <f t="shared" si="15"/>
        <v>54</v>
      </c>
      <c r="G188" s="43">
        <v>8</v>
      </c>
      <c r="H188" s="39">
        <f t="shared" si="16"/>
        <v>432</v>
      </c>
      <c r="I188" s="43"/>
      <c r="J188" s="43">
        <v>8</v>
      </c>
      <c r="K188" s="43"/>
      <c r="L188" s="40" t="s">
        <v>23</v>
      </c>
    </row>
    <row r="189" spans="1:12" ht="13" x14ac:dyDescent="0.25">
      <c r="A189" s="36">
        <v>180</v>
      </c>
      <c r="B189" s="37" t="s">
        <v>191</v>
      </c>
      <c r="C189" s="38" t="s">
        <v>22</v>
      </c>
      <c r="D189" s="42">
        <f t="shared" si="12"/>
        <v>49</v>
      </c>
      <c r="E189" s="41">
        <v>49</v>
      </c>
      <c r="F189" s="39">
        <f t="shared" si="15"/>
        <v>58.8</v>
      </c>
      <c r="G189" s="43">
        <v>4</v>
      </c>
      <c r="H189" s="39">
        <f t="shared" si="16"/>
        <v>235.2</v>
      </c>
      <c r="I189" s="43"/>
      <c r="J189" s="43"/>
      <c r="K189" s="43"/>
      <c r="L189" s="40" t="s">
        <v>23</v>
      </c>
    </row>
    <row r="190" spans="1:12" ht="13" x14ac:dyDescent="0.25">
      <c r="A190" s="36">
        <v>181</v>
      </c>
      <c r="B190" s="37" t="s">
        <v>192</v>
      </c>
      <c r="C190" s="38" t="s">
        <v>22</v>
      </c>
      <c r="D190" s="42">
        <f t="shared" si="12"/>
        <v>80</v>
      </c>
      <c r="E190" s="41">
        <v>80</v>
      </c>
      <c r="F190" s="39">
        <f t="shared" si="15"/>
        <v>96</v>
      </c>
      <c r="G190" s="43">
        <v>6</v>
      </c>
      <c r="H190" s="39">
        <f t="shared" si="16"/>
        <v>576</v>
      </c>
      <c r="I190" s="43"/>
      <c r="J190" s="43"/>
      <c r="K190" s="43"/>
      <c r="L190" s="40" t="s">
        <v>23</v>
      </c>
    </row>
    <row r="191" spans="1:12" ht="13" x14ac:dyDescent="0.25">
      <c r="A191" s="36">
        <v>182</v>
      </c>
      <c r="B191" s="37" t="s">
        <v>193</v>
      </c>
      <c r="C191" s="38" t="s">
        <v>26</v>
      </c>
      <c r="D191" s="42">
        <f t="shared" si="12"/>
        <v>245</v>
      </c>
      <c r="E191" s="41">
        <v>245</v>
      </c>
      <c r="F191" s="39">
        <f t="shared" si="15"/>
        <v>294</v>
      </c>
      <c r="G191" s="43">
        <v>0.8</v>
      </c>
      <c r="H191" s="39">
        <f t="shared" si="16"/>
        <v>235.20000000000002</v>
      </c>
      <c r="I191" s="43"/>
      <c r="J191" s="43">
        <v>0.8</v>
      </c>
      <c r="K191" s="43"/>
      <c r="L191" s="40" t="s">
        <v>23</v>
      </c>
    </row>
    <row r="192" spans="1:12" ht="13" x14ac:dyDescent="0.25">
      <c r="A192" s="36">
        <v>183</v>
      </c>
      <c r="B192" s="37" t="s">
        <v>194</v>
      </c>
      <c r="C192" s="38" t="s">
        <v>195</v>
      </c>
      <c r="D192" s="42">
        <f t="shared" si="12"/>
        <v>750</v>
      </c>
      <c r="E192" s="41">
        <v>750</v>
      </c>
      <c r="F192" s="39">
        <f t="shared" si="15"/>
        <v>900</v>
      </c>
      <c r="G192" s="43">
        <v>1</v>
      </c>
      <c r="H192" s="39">
        <f t="shared" si="16"/>
        <v>900</v>
      </c>
      <c r="I192" s="43"/>
      <c r="J192" s="43">
        <v>1</v>
      </c>
      <c r="K192" s="43"/>
      <c r="L192" s="40" t="s">
        <v>23</v>
      </c>
    </row>
    <row r="193" spans="1:12" ht="13" x14ac:dyDescent="0.25">
      <c r="A193" s="36">
        <v>184</v>
      </c>
      <c r="B193" s="37" t="s">
        <v>196</v>
      </c>
      <c r="C193" s="38" t="s">
        <v>32</v>
      </c>
      <c r="D193" s="42">
        <f t="shared" si="12"/>
        <v>112750</v>
      </c>
      <c r="E193" s="41">
        <v>112750</v>
      </c>
      <c r="F193" s="39">
        <f t="shared" si="15"/>
        <v>135300</v>
      </c>
      <c r="G193" s="43">
        <v>0.04</v>
      </c>
      <c r="H193" s="39">
        <f t="shared" si="16"/>
        <v>5412</v>
      </c>
      <c r="I193" s="43"/>
      <c r="J193" s="43"/>
      <c r="K193" s="43"/>
      <c r="L193" s="40" t="s">
        <v>23</v>
      </c>
    </row>
    <row r="194" spans="1:12" ht="26" x14ac:dyDescent="0.25">
      <c r="A194" s="36">
        <v>185</v>
      </c>
      <c r="B194" s="37" t="s">
        <v>197</v>
      </c>
      <c r="C194" s="38" t="s">
        <v>195</v>
      </c>
      <c r="D194" s="42">
        <f t="shared" si="12"/>
        <v>72</v>
      </c>
      <c r="E194" s="41">
        <v>72</v>
      </c>
      <c r="F194" s="39">
        <f t="shared" si="15"/>
        <v>86.399999999999991</v>
      </c>
      <c r="G194" s="43">
        <v>1</v>
      </c>
      <c r="H194" s="39">
        <f t="shared" si="16"/>
        <v>86.399999999999991</v>
      </c>
      <c r="I194" s="43"/>
      <c r="J194" s="43">
        <v>1</v>
      </c>
      <c r="K194" s="43"/>
      <c r="L194" s="40" t="s">
        <v>23</v>
      </c>
    </row>
    <row r="195" spans="1:12" ht="13" x14ac:dyDescent="0.25">
      <c r="A195" s="36">
        <v>186</v>
      </c>
      <c r="B195" s="37" t="s">
        <v>198</v>
      </c>
      <c r="C195" s="38" t="s">
        <v>22</v>
      </c>
      <c r="D195" s="42">
        <f t="shared" si="12"/>
        <v>10</v>
      </c>
      <c r="E195" s="41">
        <v>10</v>
      </c>
      <c r="F195" s="39">
        <f t="shared" si="15"/>
        <v>12</v>
      </c>
      <c r="G195" s="43">
        <v>5</v>
      </c>
      <c r="H195" s="39">
        <f t="shared" si="16"/>
        <v>60</v>
      </c>
      <c r="I195" s="43"/>
      <c r="J195" s="43">
        <v>5</v>
      </c>
      <c r="K195" s="43"/>
      <c r="L195" s="40" t="s">
        <v>23</v>
      </c>
    </row>
    <row r="196" spans="1:12" ht="13" x14ac:dyDescent="0.25">
      <c r="A196" s="36">
        <v>187</v>
      </c>
      <c r="B196" s="37" t="s">
        <v>199</v>
      </c>
      <c r="C196" s="38" t="s">
        <v>32</v>
      </c>
      <c r="D196" s="42">
        <f t="shared" si="12"/>
        <v>136100</v>
      </c>
      <c r="E196" s="41">
        <v>136100</v>
      </c>
      <c r="F196" s="39">
        <f t="shared" si="15"/>
        <v>163320</v>
      </c>
      <c r="G196" s="43">
        <v>0.01</v>
      </c>
      <c r="H196" s="39">
        <f t="shared" si="16"/>
        <v>1633.2</v>
      </c>
      <c r="I196" s="43"/>
      <c r="J196" s="43"/>
      <c r="K196" s="43"/>
      <c r="L196" s="40" t="s">
        <v>23</v>
      </c>
    </row>
    <row r="197" spans="1:12" ht="26" x14ac:dyDescent="0.25">
      <c r="A197" s="36">
        <v>188</v>
      </c>
      <c r="B197" s="37" t="s">
        <v>200</v>
      </c>
      <c r="C197" s="38"/>
      <c r="D197" s="42">
        <f t="shared" si="12"/>
        <v>0</v>
      </c>
      <c r="E197" s="41"/>
      <c r="F197" s="39">
        <f t="shared" si="15"/>
        <v>0</v>
      </c>
      <c r="G197" s="43"/>
      <c r="H197" s="39">
        <f t="shared" si="16"/>
        <v>0</v>
      </c>
      <c r="I197" s="43"/>
      <c r="J197" s="43"/>
      <c r="K197" s="43"/>
      <c r="L197" s="40"/>
    </row>
    <row r="198" spans="1:12" ht="13" x14ac:dyDescent="0.25">
      <c r="A198" s="36">
        <v>189</v>
      </c>
      <c r="B198" s="37" t="s">
        <v>201</v>
      </c>
      <c r="C198" s="38" t="s">
        <v>22</v>
      </c>
      <c r="D198" s="42">
        <f t="shared" si="12"/>
        <v>19434</v>
      </c>
      <c r="E198" s="41">
        <v>19434</v>
      </c>
      <c r="F198" s="39">
        <f t="shared" si="15"/>
        <v>23320.799999999999</v>
      </c>
      <c r="G198" s="43">
        <v>4</v>
      </c>
      <c r="H198" s="39">
        <f t="shared" si="16"/>
        <v>93283.199999999997</v>
      </c>
      <c r="I198" s="43"/>
      <c r="J198" s="43"/>
      <c r="K198" s="43"/>
      <c r="L198" s="40" t="s">
        <v>23</v>
      </c>
    </row>
    <row r="199" spans="1:12" x14ac:dyDescent="0.25">
      <c r="A199" s="4"/>
      <c r="B199" s="9"/>
      <c r="C199" s="5"/>
      <c r="D199" s="6"/>
      <c r="E199" s="6"/>
      <c r="F199" s="6"/>
      <c r="G199" s="6"/>
      <c r="H199" s="6"/>
      <c r="I199" s="6"/>
      <c r="J199" s="6"/>
      <c r="K199" s="6"/>
      <c r="L199" s="7"/>
    </row>
    <row r="200" spans="1:12" ht="15.75" customHeight="1" x14ac:dyDescent="0.3">
      <c r="A200" s="8"/>
      <c r="B200" s="45"/>
      <c r="C200" s="45"/>
      <c r="D200" s="45"/>
      <c r="E200" s="45"/>
      <c r="F200" s="9"/>
      <c r="G200" s="20"/>
      <c r="H200" s="6"/>
      <c r="I200" s="21"/>
      <c r="J200" s="22"/>
      <c r="K200" s="21"/>
      <c r="L200" s="23"/>
    </row>
    <row r="201" spans="1:12" ht="15" x14ac:dyDescent="0.3">
      <c r="A201" s="10"/>
      <c r="B201" s="46" t="s">
        <v>202</v>
      </c>
      <c r="C201" s="46"/>
      <c r="D201" s="46"/>
      <c r="E201" s="46"/>
      <c r="F201" s="46"/>
      <c r="G201" s="11"/>
      <c r="H201" s="12"/>
      <c r="I201" s="12"/>
      <c r="J201" s="13"/>
      <c r="K201" s="12"/>
      <c r="L201" s="14"/>
    </row>
    <row r="202" spans="1:12" ht="15" x14ac:dyDescent="0.3">
      <c r="A202" s="10"/>
      <c r="B202" s="46" t="s">
        <v>203</v>
      </c>
      <c r="C202" s="46"/>
      <c r="D202" s="46"/>
      <c r="E202" s="46"/>
      <c r="F202" s="46"/>
      <c r="G202" s="11"/>
      <c r="H202" s="12"/>
      <c r="I202" s="12"/>
      <c r="J202" s="13"/>
      <c r="K202" s="12"/>
      <c r="L202" s="14"/>
    </row>
    <row r="203" spans="1:12" ht="19.5" customHeight="1" x14ac:dyDescent="0.3">
      <c r="A203" s="10"/>
      <c r="B203" s="12" t="s">
        <v>204</v>
      </c>
      <c r="C203" s="13"/>
      <c r="D203" s="12"/>
      <c r="E203" s="13"/>
      <c r="F203" s="12"/>
      <c r="G203" s="11"/>
      <c r="H203" s="12"/>
      <c r="I203" s="12"/>
      <c r="J203" s="13"/>
      <c r="K203" s="12"/>
      <c r="L203" s="14"/>
    </row>
    <row r="204" spans="1:12" ht="21.75" customHeight="1" x14ac:dyDescent="0.3">
      <c r="A204" s="10"/>
      <c r="B204" s="12" t="s">
        <v>205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4"/>
    </row>
    <row r="205" spans="1:12" ht="63" customHeight="1" x14ac:dyDescent="0.3">
      <c r="A205" s="10"/>
      <c r="B205" s="44" t="s">
        <v>206</v>
      </c>
      <c r="C205" s="44"/>
      <c r="D205" s="44"/>
      <c r="E205" s="44"/>
      <c r="F205" s="44"/>
      <c r="G205" s="44"/>
      <c r="H205" s="44"/>
      <c r="I205" s="44"/>
      <c r="J205" s="13"/>
      <c r="K205" s="12"/>
      <c r="L205" s="14"/>
    </row>
    <row r="206" spans="1:12" ht="8.25" customHeight="1" x14ac:dyDescent="0.3">
      <c r="A206" s="10"/>
      <c r="B206" s="12"/>
      <c r="C206" s="13"/>
      <c r="D206" s="12"/>
      <c r="E206" s="13"/>
      <c r="F206" s="12"/>
      <c r="G206" s="11"/>
      <c r="H206" s="12"/>
      <c r="I206" s="12"/>
      <c r="J206" s="13"/>
      <c r="K206" s="12"/>
      <c r="L206" s="14"/>
    </row>
  </sheetData>
  <mergeCells count="17">
    <mergeCell ref="H7:H8"/>
    <mergeCell ref="B205:I205"/>
    <mergeCell ref="B200:E200"/>
    <mergeCell ref="B201:F201"/>
    <mergeCell ref="B202:F202"/>
    <mergeCell ref="J1:L1"/>
    <mergeCell ref="A3:L3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2014-04-02T06:25:50Z</cp:lastPrinted>
  <dcterms:created xsi:type="dcterms:W3CDTF">2014-04-02T04:58:06Z</dcterms:created>
  <dcterms:modified xsi:type="dcterms:W3CDTF">2024-12-12T14:31:33Z</dcterms:modified>
</cp:coreProperties>
</file>